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'Arkusz1'!$A$1:$N$18</definedName>
    <definedName name="suma04">'Arkusz1'!$N$18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<sst xmlns="http://schemas.openxmlformats.org/spreadsheetml/2006/main" count="38" uniqueCount="36">
  <si>
    <t>§</t>
  </si>
  <si>
    <t>Dz.</t>
  </si>
  <si>
    <t>Rozdz.</t>
  </si>
  <si>
    <t>WYDATKI OGÓŁEM</t>
  </si>
  <si>
    <t>Nazwa</t>
  </si>
  <si>
    <t>bieżące</t>
  </si>
  <si>
    <t xml:space="preserve">Wydatki </t>
  </si>
  <si>
    <t>majątkowe</t>
  </si>
  <si>
    <t>Wydatki</t>
  </si>
  <si>
    <t>Wynagro-dzenia</t>
  </si>
  <si>
    <t>Dotacje</t>
  </si>
  <si>
    <t>Wydatki na obsługę długu</t>
  </si>
  <si>
    <t xml:space="preserve">      z  tego :</t>
  </si>
  <si>
    <t>w tym :</t>
  </si>
  <si>
    <t>Zwięk-</t>
  </si>
  <si>
    <t>szenia</t>
  </si>
  <si>
    <t>Zmniej-</t>
  </si>
  <si>
    <t xml:space="preserve">Plan po </t>
  </si>
  <si>
    <t>zmianach      (9+14)</t>
  </si>
  <si>
    <t>Pochodne od wynagro-dzeń</t>
  </si>
  <si>
    <t>Plan na</t>
  </si>
  <si>
    <t>Zakup materiałów i wyposażenia</t>
  </si>
  <si>
    <t>Wójta Gminy Białe Błota</t>
  </si>
  <si>
    <t>Wynagrodzenia bezosobowe</t>
  </si>
  <si>
    <t xml:space="preserve">               Wójt Gminy</t>
  </si>
  <si>
    <t>Katarzyna Kirstein-Piotrowska</t>
  </si>
  <si>
    <t>POMOC SPOŁECZNA</t>
  </si>
  <si>
    <t>Ośrodki wsparcia</t>
  </si>
  <si>
    <t>OCHRONA ZDROWIA</t>
  </si>
  <si>
    <t>Przeciwdziałanie alkoholizmowi</t>
  </si>
  <si>
    <t>Wynagrodzenia osobowe pracowników</t>
  </si>
  <si>
    <t>Załącznik nr 1</t>
  </si>
  <si>
    <t xml:space="preserve">                        WYDATKI BUDŻETU GMINY NA 2009 ROK </t>
  </si>
  <si>
    <t>do Zarządzenia Nr 227</t>
  </si>
  <si>
    <t>z dnia 2 marca 2009 r.</t>
  </si>
  <si>
    <t>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</si>
</sst>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0" borderId="25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6" fillId="0" borderId="29" xfId="0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0" fontId="4" fillId="0" borderId="31" xfId="0" applyFont="1" applyBorder="1" applyAlignment="1" quotePrefix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7" fillId="2" borderId="25" xfId="0" applyNumberFormat="1" applyFont="1" applyFill="1" applyBorder="1" applyAlignment="1">
      <alignment horizontal="right" vertical="top" wrapText="1"/>
    </xf>
    <xf numFmtId="3" fontId="7" fillId="2" borderId="27" xfId="0" applyNumberFormat="1" applyFont="1" applyFill="1" applyBorder="1" applyAlignment="1">
      <alignment horizontal="right" vertical="top" wrapText="1"/>
    </xf>
    <xf numFmtId="3" fontId="7" fillId="2" borderId="28" xfId="0" applyNumberFormat="1" applyFont="1" applyFill="1" applyBorder="1" applyAlignment="1">
      <alignment horizontal="right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7" fillId="2" borderId="25" xfId="0" applyNumberFormat="1" applyFont="1" applyFill="1" applyBorder="1" applyAlignment="1">
      <alignment horizontal="right" vertical="top" wrapText="1"/>
    </xf>
    <xf numFmtId="3" fontId="7" fillId="2" borderId="27" xfId="0" applyNumberFormat="1" applyFont="1" applyFill="1" applyBorder="1" applyAlignment="1">
      <alignment horizontal="right" vertical="top" wrapText="1"/>
    </xf>
    <xf numFmtId="3" fontId="7" fillId="2" borderId="28" xfId="0" applyNumberFormat="1" applyFont="1" applyFill="1" applyBorder="1" applyAlignment="1">
      <alignment horizontal="right" vertical="top" wrapText="1"/>
    </xf>
    <xf numFmtId="0" fontId="6" fillId="0" borderId="32" xfId="0" applyFont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left" vertical="top" wrapText="1"/>
    </xf>
    <xf numFmtId="3" fontId="8" fillId="3" borderId="12" xfId="0" applyNumberFormat="1" applyFont="1" applyFill="1" applyBorder="1" applyAlignment="1">
      <alignment horizontal="right" vertical="top" wrapText="1"/>
    </xf>
    <xf numFmtId="3" fontId="8" fillId="3" borderId="13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8" fillId="3" borderId="33" xfId="0" applyNumberFormat="1" applyFont="1" applyFill="1" applyBorder="1" applyAlignment="1">
      <alignment horizontal="right" vertical="top" wrapText="1"/>
    </xf>
    <xf numFmtId="0" fontId="8" fillId="3" borderId="34" xfId="0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left" vertical="top" wrapText="1"/>
    </xf>
    <xf numFmtId="3" fontId="8" fillId="3" borderId="35" xfId="0" applyNumberFormat="1" applyFont="1" applyFill="1" applyBorder="1" applyAlignment="1">
      <alignment horizontal="right" vertical="top" wrapText="1"/>
    </xf>
    <xf numFmtId="3" fontId="8" fillId="3" borderId="34" xfId="0" applyNumberFormat="1" applyFont="1" applyFill="1" applyBorder="1" applyAlignment="1">
      <alignment horizontal="right" vertical="top" wrapText="1"/>
    </xf>
    <xf numFmtId="3" fontId="8" fillId="3" borderId="36" xfId="0" applyNumberFormat="1" applyFont="1" applyFill="1" applyBorder="1" applyAlignment="1">
      <alignment horizontal="right" vertical="top" wrapText="1"/>
    </xf>
    <xf numFmtId="3" fontId="8" fillId="3" borderId="37" xfId="0" applyNumberFormat="1" applyFont="1" applyFill="1" applyBorder="1" applyAlignment="1">
      <alignment horizontal="right"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3" fontId="6" fillId="0" borderId="21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>
      <alignment horizontal="right" vertical="top" wrapText="1"/>
    </xf>
    <xf numFmtId="3" fontId="6" fillId="0" borderId="30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5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4.25390625" style="3" customWidth="1"/>
    <col min="4" max="4" width="24.125" style="5" customWidth="1"/>
    <col min="5" max="5" width="9.625" style="6" customWidth="1"/>
    <col min="6" max="6" width="9.75390625" style="6" customWidth="1"/>
    <col min="7" max="7" width="8.00390625" style="6" customWidth="1"/>
    <col min="8" max="8" width="8.875" style="6" customWidth="1"/>
    <col min="9" max="9" width="9.875" style="6" customWidth="1"/>
    <col min="10" max="10" width="8.875" style="6" customWidth="1"/>
    <col min="11" max="11" width="8.00390625" style="6" customWidth="1"/>
    <col min="12" max="12" width="8.375" style="6" customWidth="1"/>
    <col min="13" max="13" width="8.625" style="6" customWidth="1"/>
    <col min="14" max="14" width="8.75390625" style="7" customWidth="1"/>
    <col min="15" max="16384" width="9.125" style="3" customWidth="1"/>
  </cols>
  <sheetData>
    <row r="1" spans="1:39" ht="12.75">
      <c r="A1" s="15"/>
      <c r="B1" s="15"/>
      <c r="C1" s="15"/>
      <c r="D1" s="15"/>
      <c r="E1" s="16"/>
      <c r="F1" s="16"/>
      <c r="G1" s="16"/>
      <c r="H1" s="16"/>
      <c r="I1" s="16"/>
      <c r="J1" s="16"/>
      <c r="K1" s="16"/>
      <c r="L1" s="56" t="s">
        <v>31</v>
      </c>
      <c r="M1" s="17"/>
      <c r="N1" s="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14" ht="12.75">
      <c r="A2" s="15"/>
      <c r="B2" s="15"/>
      <c r="C2" s="15"/>
      <c r="D2" s="15"/>
      <c r="E2" s="16"/>
      <c r="F2" s="16"/>
      <c r="G2" s="16"/>
      <c r="H2" s="16"/>
      <c r="I2" s="16"/>
      <c r="J2" s="16"/>
      <c r="K2" s="16"/>
      <c r="L2" s="16" t="s">
        <v>33</v>
      </c>
      <c r="M2" s="17"/>
      <c r="N2" s="17"/>
    </row>
    <row r="3" spans="1:14" ht="12.75">
      <c r="A3" s="15"/>
      <c r="B3" s="15"/>
      <c r="C3" s="15"/>
      <c r="D3" s="15"/>
      <c r="E3" s="16"/>
      <c r="F3" s="16"/>
      <c r="G3" s="16"/>
      <c r="H3" s="16"/>
      <c r="I3" s="16"/>
      <c r="J3" s="16"/>
      <c r="K3" s="16"/>
      <c r="L3" s="16" t="s">
        <v>22</v>
      </c>
      <c r="M3" s="17"/>
      <c r="N3" s="17"/>
    </row>
    <row r="4" spans="1:14" ht="12.7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 t="s">
        <v>34</v>
      </c>
      <c r="M4" s="17"/>
      <c r="N4" s="17"/>
    </row>
    <row r="5" spans="1:14" s="4" customFormat="1" ht="16.5" thickBot="1">
      <c r="A5" s="46" t="s">
        <v>32</v>
      </c>
      <c r="B5" s="47"/>
      <c r="C5" s="47"/>
      <c r="D5" s="47"/>
      <c r="E5" s="48"/>
      <c r="F5" s="17"/>
      <c r="G5" s="17"/>
      <c r="H5" s="17"/>
      <c r="I5" s="17"/>
      <c r="J5" s="17"/>
      <c r="K5" s="17"/>
      <c r="L5" s="16"/>
      <c r="M5" s="16"/>
      <c r="N5" s="16"/>
    </row>
    <row r="6" spans="1:14" ht="15" customHeight="1">
      <c r="A6" s="18"/>
      <c r="B6" s="19"/>
      <c r="C6" s="20"/>
      <c r="D6" s="20"/>
      <c r="E6" s="21"/>
      <c r="F6" s="22"/>
      <c r="G6" s="22"/>
      <c r="H6" s="22"/>
      <c r="I6" s="23"/>
      <c r="J6" s="24"/>
      <c r="K6" s="24" t="s">
        <v>12</v>
      </c>
      <c r="L6" s="24"/>
      <c r="M6" s="24"/>
      <c r="N6" s="25"/>
    </row>
    <row r="7" spans="1:14" ht="16.5" customHeight="1">
      <c r="A7" s="26" t="s">
        <v>1</v>
      </c>
      <c r="B7" s="27" t="s">
        <v>2</v>
      </c>
      <c r="C7" s="28" t="s">
        <v>0</v>
      </c>
      <c r="D7" s="29" t="s">
        <v>4</v>
      </c>
      <c r="E7" s="30" t="s">
        <v>20</v>
      </c>
      <c r="F7" s="31" t="s">
        <v>14</v>
      </c>
      <c r="G7" s="31" t="s">
        <v>16</v>
      </c>
      <c r="H7" s="31" t="s">
        <v>17</v>
      </c>
      <c r="I7" s="31" t="s">
        <v>6</v>
      </c>
      <c r="J7" s="32"/>
      <c r="K7" s="33" t="s">
        <v>13</v>
      </c>
      <c r="L7" s="33"/>
      <c r="M7" s="34"/>
      <c r="N7" s="35" t="s">
        <v>8</v>
      </c>
    </row>
    <row r="8" spans="1:14" ht="51" customHeight="1">
      <c r="A8" s="36"/>
      <c r="B8" s="37"/>
      <c r="C8" s="38"/>
      <c r="D8" s="38"/>
      <c r="E8" s="39" t="s">
        <v>35</v>
      </c>
      <c r="F8" s="39" t="s">
        <v>15</v>
      </c>
      <c r="G8" s="39" t="s">
        <v>15</v>
      </c>
      <c r="H8" s="39" t="s">
        <v>18</v>
      </c>
      <c r="I8" s="39" t="s">
        <v>5</v>
      </c>
      <c r="J8" s="40" t="s">
        <v>9</v>
      </c>
      <c r="K8" s="41" t="s">
        <v>19</v>
      </c>
      <c r="L8" s="42" t="s">
        <v>10</v>
      </c>
      <c r="M8" s="39" t="s">
        <v>11</v>
      </c>
      <c r="N8" s="43" t="s">
        <v>7</v>
      </c>
    </row>
    <row r="9" spans="1:14" s="8" customFormat="1" ht="13.5" thickBot="1">
      <c r="A9" s="61">
        <v>1</v>
      </c>
      <c r="B9" s="14">
        <v>2</v>
      </c>
      <c r="C9" s="14">
        <v>3</v>
      </c>
      <c r="D9" s="14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10</v>
      </c>
      <c r="K9" s="10">
        <v>11</v>
      </c>
      <c r="L9" s="12">
        <v>12</v>
      </c>
      <c r="M9" s="10">
        <v>13</v>
      </c>
      <c r="N9" s="13">
        <v>14</v>
      </c>
    </row>
    <row r="10" spans="1:14" s="8" customFormat="1" ht="12.75" customHeight="1" thickBot="1">
      <c r="A10" s="65">
        <v>852</v>
      </c>
      <c r="B10" s="66"/>
      <c r="C10" s="66"/>
      <c r="D10" s="67" t="s">
        <v>26</v>
      </c>
      <c r="E10" s="68">
        <v>6586521</v>
      </c>
      <c r="F10" s="69">
        <f>SUM(F11)</f>
        <v>3290</v>
      </c>
      <c r="G10" s="69">
        <f>SUM(G11)</f>
        <v>3290</v>
      </c>
      <c r="H10" s="69">
        <f>E10+F10-G10</f>
        <v>6586521</v>
      </c>
      <c r="I10" s="69">
        <f aca="true" t="shared" si="0" ref="I10:I17">H10-N10</f>
        <v>5973910</v>
      </c>
      <c r="J10" s="69">
        <v>611403</v>
      </c>
      <c r="K10" s="68">
        <v>122747</v>
      </c>
      <c r="L10" s="70">
        <v>135395</v>
      </c>
      <c r="M10" s="69"/>
      <c r="N10" s="71">
        <v>612611</v>
      </c>
    </row>
    <row r="11" spans="1:14" s="8" customFormat="1" ht="15.75" customHeight="1">
      <c r="A11" s="79"/>
      <c r="B11" s="86">
        <v>85203</v>
      </c>
      <c r="C11" s="86"/>
      <c r="D11" s="87" t="s">
        <v>27</v>
      </c>
      <c r="E11" s="88">
        <v>100200</v>
      </c>
      <c r="F11" s="89">
        <f>SUM(F12:F13)</f>
        <v>3290</v>
      </c>
      <c r="G11" s="89">
        <f>SUM(G12:G13)</f>
        <v>3290</v>
      </c>
      <c r="H11" s="89">
        <f>E11+F11-G11</f>
        <v>100200</v>
      </c>
      <c r="I11" s="89">
        <f t="shared" si="0"/>
        <v>76200</v>
      </c>
      <c r="J11" s="89">
        <v>6532</v>
      </c>
      <c r="K11" s="88">
        <v>1191</v>
      </c>
      <c r="L11" s="90"/>
      <c r="M11" s="89"/>
      <c r="N11" s="91">
        <v>24000</v>
      </c>
    </row>
    <row r="12" spans="1:14" s="8" customFormat="1" ht="14.25" customHeight="1">
      <c r="A12" s="57"/>
      <c r="B12" s="62"/>
      <c r="C12" s="62">
        <v>4170</v>
      </c>
      <c r="D12" s="63" t="s">
        <v>23</v>
      </c>
      <c r="E12" s="58">
        <v>4000</v>
      </c>
      <c r="F12" s="59">
        <v>3290</v>
      </c>
      <c r="G12" s="59"/>
      <c r="H12" s="59">
        <f aca="true" t="shared" si="1" ref="H12:H17">E12+F12-G12</f>
        <v>7290</v>
      </c>
      <c r="I12" s="59">
        <f t="shared" si="0"/>
        <v>7290</v>
      </c>
      <c r="J12" s="59"/>
      <c r="K12" s="58"/>
      <c r="L12" s="64"/>
      <c r="M12" s="59"/>
      <c r="N12" s="60"/>
    </row>
    <row r="13" spans="1:14" s="8" customFormat="1" ht="16.5" customHeight="1" thickBot="1">
      <c r="A13" s="57"/>
      <c r="B13" s="62"/>
      <c r="C13" s="62">
        <v>4210</v>
      </c>
      <c r="D13" s="63" t="s">
        <v>21</v>
      </c>
      <c r="E13" s="58">
        <v>13290</v>
      </c>
      <c r="F13" s="59"/>
      <c r="G13" s="59">
        <v>3290</v>
      </c>
      <c r="H13" s="59">
        <f t="shared" si="1"/>
        <v>10000</v>
      </c>
      <c r="I13" s="59">
        <f t="shared" si="0"/>
        <v>10000</v>
      </c>
      <c r="J13" s="59"/>
      <c r="K13" s="58"/>
      <c r="L13" s="64"/>
      <c r="M13" s="59"/>
      <c r="N13" s="60"/>
    </row>
    <row r="14" spans="1:14" s="8" customFormat="1" ht="13.5" customHeight="1" thickBot="1">
      <c r="A14" s="72">
        <v>851</v>
      </c>
      <c r="B14" s="73"/>
      <c r="C14" s="73"/>
      <c r="D14" s="74" t="s">
        <v>28</v>
      </c>
      <c r="E14" s="75">
        <v>283400</v>
      </c>
      <c r="F14" s="76">
        <f>SUM(F15)</f>
        <v>2000</v>
      </c>
      <c r="G14" s="76">
        <f>SUM(G15)</f>
        <v>2000</v>
      </c>
      <c r="H14" s="76">
        <f t="shared" si="1"/>
        <v>283400</v>
      </c>
      <c r="I14" s="76">
        <f t="shared" si="0"/>
        <v>283400</v>
      </c>
      <c r="J14" s="76">
        <v>60500</v>
      </c>
      <c r="K14" s="75">
        <v>11100</v>
      </c>
      <c r="L14" s="77">
        <v>8000</v>
      </c>
      <c r="M14" s="76"/>
      <c r="N14" s="78">
        <v>0</v>
      </c>
    </row>
    <row r="15" spans="1:14" s="8" customFormat="1" ht="14.25" customHeight="1">
      <c r="A15" s="92"/>
      <c r="B15" s="80">
        <v>85154</v>
      </c>
      <c r="C15" s="80"/>
      <c r="D15" s="81" t="s">
        <v>29</v>
      </c>
      <c r="E15" s="82">
        <v>202000</v>
      </c>
      <c r="F15" s="83">
        <f>SUM(F16:F17)</f>
        <v>2000</v>
      </c>
      <c r="G15" s="83">
        <f>SUM(G16)</f>
        <v>2000</v>
      </c>
      <c r="H15" s="83">
        <f t="shared" si="1"/>
        <v>202000</v>
      </c>
      <c r="I15" s="83">
        <f t="shared" si="0"/>
        <v>202000</v>
      </c>
      <c r="J15" s="83">
        <v>60500</v>
      </c>
      <c r="K15" s="82">
        <v>11100</v>
      </c>
      <c r="L15" s="84"/>
      <c r="M15" s="83"/>
      <c r="N15" s="85">
        <v>0</v>
      </c>
    </row>
    <row r="16" spans="1:14" s="8" customFormat="1" ht="30" customHeight="1">
      <c r="A16" s="93"/>
      <c r="B16" s="94"/>
      <c r="C16" s="94">
        <v>4010</v>
      </c>
      <c r="D16" s="95" t="s">
        <v>30</v>
      </c>
      <c r="E16" s="96">
        <v>59000</v>
      </c>
      <c r="F16" s="97"/>
      <c r="G16" s="97">
        <v>2000</v>
      </c>
      <c r="H16" s="97">
        <f t="shared" si="1"/>
        <v>57000</v>
      </c>
      <c r="I16" s="97">
        <f t="shared" si="0"/>
        <v>57000</v>
      </c>
      <c r="J16" s="97">
        <v>57000</v>
      </c>
      <c r="K16" s="96"/>
      <c r="L16" s="98"/>
      <c r="M16" s="97"/>
      <c r="N16" s="99"/>
    </row>
    <row r="17" spans="1:14" s="8" customFormat="1" ht="14.25" customHeight="1" thickBot="1">
      <c r="A17" s="93"/>
      <c r="B17" s="94"/>
      <c r="C17" s="94">
        <v>4170</v>
      </c>
      <c r="D17" s="95" t="s">
        <v>23</v>
      </c>
      <c r="E17" s="96">
        <v>46500</v>
      </c>
      <c r="F17" s="97">
        <v>2000</v>
      </c>
      <c r="G17" s="97"/>
      <c r="H17" s="97">
        <f t="shared" si="1"/>
        <v>48500</v>
      </c>
      <c r="I17" s="97">
        <f t="shared" si="0"/>
        <v>48500</v>
      </c>
      <c r="J17" s="97"/>
      <c r="K17" s="96"/>
      <c r="L17" s="98"/>
      <c r="M17" s="97"/>
      <c r="N17" s="99"/>
    </row>
    <row r="18" spans="1:15" ht="18" customHeight="1" thickBot="1">
      <c r="A18" s="44"/>
      <c r="B18" s="45"/>
      <c r="C18" s="45"/>
      <c r="D18" s="49" t="s">
        <v>3</v>
      </c>
      <c r="E18" s="52">
        <v>59560611</v>
      </c>
      <c r="F18" s="51">
        <f>SUM(F10,F14)</f>
        <v>5290</v>
      </c>
      <c r="G18" s="51">
        <f>SUM(G10,G14)</f>
        <v>5290</v>
      </c>
      <c r="H18" s="50">
        <f>E18+F18-G18</f>
        <v>59560611</v>
      </c>
      <c r="I18" s="50">
        <f>H18-N18</f>
        <v>32760125</v>
      </c>
      <c r="J18" s="51">
        <v>12797500</v>
      </c>
      <c r="K18" s="52">
        <v>2490574</v>
      </c>
      <c r="L18" s="53">
        <v>2726206</v>
      </c>
      <c r="M18" s="51">
        <v>500000</v>
      </c>
      <c r="N18" s="54">
        <v>26800486</v>
      </c>
      <c r="O18" s="9"/>
    </row>
    <row r="19" spans="1:14" ht="12.75">
      <c r="A19" s="15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7"/>
      <c r="M19" s="17"/>
      <c r="N19" s="17"/>
    </row>
    <row r="20" spans="1:14" ht="12.75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55" t="s">
        <v>24</v>
      </c>
      <c r="L20" s="55"/>
      <c r="M20" s="55"/>
      <c r="N20" s="17"/>
    </row>
    <row r="21" spans="1:14" ht="12.75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55"/>
      <c r="L21" s="55"/>
      <c r="M21" s="55"/>
      <c r="N21" s="17"/>
    </row>
    <row r="22" spans="1:14" ht="12.75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55"/>
      <c r="L22" s="55"/>
      <c r="M22" s="55"/>
      <c r="N22" s="17"/>
    </row>
    <row r="23" spans="1:14" ht="12.75">
      <c r="A23" s="15"/>
      <c r="B23" s="15"/>
      <c r="C23" s="15"/>
      <c r="D23" s="15"/>
      <c r="E23" s="16"/>
      <c r="F23" s="16"/>
      <c r="G23" s="16"/>
      <c r="H23" s="16"/>
      <c r="I23" s="16"/>
      <c r="J23" s="16"/>
      <c r="K23" s="16" t="s">
        <v>25</v>
      </c>
      <c r="L23" s="16"/>
      <c r="M23" s="16"/>
      <c r="N23" s="16"/>
    </row>
    <row r="24" spans="1:14" ht="12.75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2.75">
      <c r="A25" s="15"/>
      <c r="B25" s="15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5"/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5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5"/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2.75">
      <c r="A31" s="15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.75">
      <c r="A32" s="15"/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15"/>
      <c r="B33" s="15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5"/>
      <c r="B34" s="15"/>
      <c r="C34" s="15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5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5"/>
      <c r="B37" s="15"/>
      <c r="C37" s="15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15"/>
      <c r="B38" s="15"/>
      <c r="C38" s="15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2.75">
      <c r="A39" s="15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2.75">
      <c r="A40" s="15"/>
      <c r="B40" s="15"/>
      <c r="C40" s="15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2.75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2.75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2.75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2.75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2.75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.75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</row>
  </sheetData>
  <printOptions/>
  <pageMargins left="0" right="0" top="0.5905511811023623" bottom="0.984251968503937" header="0.5118110236220472" footer="0.5118110236220472"/>
  <pageSetup horizontalDpi="300" verticalDpi="300" orientation="landscape" paperSize="9" scale="110" r:id="rId1"/>
  <headerFooter alignWithMargins="0">
    <oddFooter>&amp;C&amp;P+1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2009-01-12T14:30:43Z</cp:lastPrinted>
  <dcterms:created xsi:type="dcterms:W3CDTF">2003-12-14T16:41:29Z</dcterms:created>
  <dcterms:modified xsi:type="dcterms:W3CDTF">2009-03-06T09:03:19Z</dcterms:modified>
  <cp:category/>
  <cp:version/>
  <cp:contentType/>
  <cp:contentStatus/>
</cp:coreProperties>
</file>