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80" windowHeight="8835" activeTab="0"/>
  </bookViews>
  <sheets>
    <sheet name="Arkusz1" sheetId="1" r:id="rId1"/>
    <sheet name="Arkusz2" sheetId="2" r:id="rId2"/>
    <sheet name="Arkusz3" sheetId="3" r:id="rId3"/>
  </sheets>
  <definedNames>
    <definedName name="suma04">'Arkusz1'!$N$31</definedName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<sst xmlns="http://schemas.openxmlformats.org/spreadsheetml/2006/main" count="60" uniqueCount="51">
  <si>
    <t>§</t>
  </si>
  <si>
    <t>Dz.</t>
  </si>
  <si>
    <t>Rozdz.</t>
  </si>
  <si>
    <t>z tego :</t>
  </si>
  <si>
    <t>w tym:</t>
  </si>
  <si>
    <t>wynagro-dzenia</t>
  </si>
  <si>
    <t>Treść</t>
  </si>
  <si>
    <t>4</t>
  </si>
  <si>
    <t>OGÓŁEM</t>
  </si>
  <si>
    <t>bieżące</t>
  </si>
  <si>
    <t>majątkowe</t>
  </si>
  <si>
    <t xml:space="preserve">Wydatki </t>
  </si>
  <si>
    <t xml:space="preserve">Zwięk-szenia </t>
  </si>
  <si>
    <t>Zmniej-szenia</t>
  </si>
  <si>
    <r>
      <t xml:space="preserve">Wydatki ogółem po zmianach </t>
    </r>
    <r>
      <rPr>
        <sz val="10"/>
        <rFont val="Times New Roman"/>
        <family val="1"/>
      </rPr>
      <t xml:space="preserve">              (10+14)</t>
    </r>
  </si>
  <si>
    <t xml:space="preserve">pochodne od wynagro-dzeń </t>
  </si>
  <si>
    <t>świadcze-nia społeczne</t>
  </si>
  <si>
    <t xml:space="preserve">DOCHODY I WYDATKI ZWIĄZANE Z REALIZACJĄ ZADAŃ Z ZAKRESU ADMINISTRACJI </t>
  </si>
  <si>
    <t>2010</t>
  </si>
  <si>
    <t>Dotacje celowe otrzymane z budżetu państwa na realizację zadań bieżących z zakresu administracji rządowej ortawamiaz innych zadań zleconych gminie ustawami</t>
  </si>
  <si>
    <t>Dotacje po zmianach na 2009 r.</t>
  </si>
  <si>
    <r>
      <t>Wydatki na 2009 r.</t>
    </r>
    <r>
      <rPr>
        <sz val="10"/>
        <rFont val="Times New Roman"/>
        <family val="1"/>
      </rPr>
      <t xml:space="preserve">          </t>
    </r>
  </si>
  <si>
    <t>Wójta Gminy Białe Błota</t>
  </si>
  <si>
    <t>4210</t>
  </si>
  <si>
    <t>Zakup materiałów i wyposażenia</t>
  </si>
  <si>
    <t>RZĄDOWEJ I INNYCH ZADAŃ ZLECONYCH ODRĘBNYMI USTAWAMI W 2009 ROKU</t>
  </si>
  <si>
    <t>Załącznik nr 3</t>
  </si>
  <si>
    <t>Katarzyna Kirstein-Piotrowska</t>
  </si>
  <si>
    <t xml:space="preserve">            Wójt Gminy</t>
  </si>
  <si>
    <t>010</t>
  </si>
  <si>
    <t>01095</t>
  </si>
  <si>
    <t>4430</t>
  </si>
  <si>
    <t>ROLNICTWO I ŁOWIECTWO</t>
  </si>
  <si>
    <t>Pozostała działalność</t>
  </si>
  <si>
    <t>do Zarządzenia Nr  330</t>
  </si>
  <si>
    <t>z dnia 30 listopada 2009 r.</t>
  </si>
  <si>
    <t>4110</t>
  </si>
  <si>
    <t>4120</t>
  </si>
  <si>
    <t>4170</t>
  </si>
  <si>
    <t>POMOC SPOŁECZNA</t>
  </si>
  <si>
    <t>3110</t>
  </si>
  <si>
    <t>4130</t>
  </si>
  <si>
    <t>Różne opłaty i składki</t>
  </si>
  <si>
    <t>Składki na ubezpieczenia społeczne</t>
  </si>
  <si>
    <t>Składki na Fundusz Pracy</t>
  </si>
  <si>
    <t>Wynagrodzenia bezosobowe</t>
  </si>
  <si>
    <t>Świadczenia społeczne</t>
  </si>
  <si>
    <t>Świadczenia rodzinne, świadczenia z funduszu alimentacyjnego oraz składki na ubezpieczenia emerytalne i rentowe z ubezpieczenia społecznego</t>
  </si>
  <si>
    <t>Składki na ubezpieczenie zdrowotne opłacane za osoby pobierające niektóre swiadczenia z pomocy społecznej, niektóre swiadczenia rodzinne oraz za osoby uczestniczące w zajęciach w centrum integracji społecznej</t>
  </si>
  <si>
    <t>Zasiłki i pomoc w naturze oraz składki na ubezpieczenia emerytalne i rentowe</t>
  </si>
  <si>
    <t xml:space="preserve">Składki na ubezpieczenie zdrowotne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</si>
</sst>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9" fontId="1" fillId="0" borderId="6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0" fontId="1" fillId="0" borderId="0" xfId="0" applyFont="1" applyBorder="1" applyAlignment="1">
      <alignment vertical="top" wrapText="1"/>
    </xf>
    <xf numFmtId="3" fontId="1" fillId="0" borderId="12" xfId="0" applyNumberFormat="1" applyFont="1" applyBorder="1" applyAlignment="1">
      <alignment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3" fontId="1" fillId="0" borderId="25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3" fontId="1" fillId="0" borderId="0" xfId="0" applyNumberFormat="1" applyFont="1" applyAlignment="1">
      <alignment/>
    </xf>
    <xf numFmtId="49" fontId="1" fillId="0" borderId="28" xfId="0" applyNumberFormat="1" applyFont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3" fontId="2" fillId="2" borderId="4" xfId="0" applyNumberFormat="1" applyFont="1" applyFill="1" applyBorder="1" applyAlignment="1">
      <alignment vertical="top" wrapText="1"/>
    </xf>
    <xf numFmtId="3" fontId="2" fillId="2" borderId="13" xfId="0" applyNumberFormat="1" applyFont="1" applyFill="1" applyBorder="1" applyAlignment="1">
      <alignment vertical="top" wrapText="1"/>
    </xf>
    <xf numFmtId="49" fontId="6" fillId="3" borderId="15" xfId="0" applyNumberFormat="1" applyFont="1" applyFill="1" applyBorder="1" applyAlignment="1">
      <alignment horizontal="center" vertical="top" wrapText="1"/>
    </xf>
    <xf numFmtId="49" fontId="6" fillId="3" borderId="15" xfId="0" applyNumberFormat="1" applyFont="1" applyFill="1" applyBorder="1" applyAlignment="1">
      <alignment horizontal="left" vertical="top" wrapText="1"/>
    </xf>
    <xf numFmtId="3" fontId="6" fillId="3" borderId="15" xfId="0" applyNumberFormat="1" applyFont="1" applyFill="1" applyBorder="1" applyAlignment="1">
      <alignment vertical="top" wrapText="1"/>
    </xf>
    <xf numFmtId="3" fontId="6" fillId="3" borderId="29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 quotePrefix="1">
      <alignment vertical="top" wrapText="1"/>
    </xf>
    <xf numFmtId="0" fontId="6" fillId="3" borderId="15" xfId="0" applyFont="1" applyFill="1" applyBorder="1" applyAlignment="1" quotePrefix="1">
      <alignment vertical="top" wrapText="1"/>
    </xf>
    <xf numFmtId="49" fontId="1" fillId="0" borderId="25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49" fontId="8" fillId="2" borderId="31" xfId="0" applyNumberFormat="1" applyFont="1" applyFill="1" applyBorder="1" applyAlignment="1">
      <alignment horizontal="center" vertical="top" wrapText="1"/>
    </xf>
    <xf numFmtId="49" fontId="7" fillId="3" borderId="32" xfId="0" applyNumberFormat="1" applyFont="1" applyFill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49" fontId="9" fillId="0" borderId="28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49" fontId="9" fillId="0" borderId="25" xfId="0" applyNumberFormat="1" applyFont="1" applyBorder="1" applyAlignment="1">
      <alignment horizontal="center" vertical="top" wrapText="1"/>
    </xf>
    <xf numFmtId="49" fontId="8" fillId="2" borderId="31" xfId="0" applyNumberFormat="1" applyFont="1" applyFill="1" applyBorder="1" applyAlignment="1">
      <alignment horizontal="left" vertical="top" wrapText="1"/>
    </xf>
    <xf numFmtId="49" fontId="7" fillId="3" borderId="32" xfId="0" applyNumberFormat="1" applyFont="1" applyFill="1" applyBorder="1" applyAlignment="1">
      <alignment horizontal="left" vertical="top" wrapText="1"/>
    </xf>
    <xf numFmtId="49" fontId="9" fillId="0" borderId="25" xfId="0" applyNumberFormat="1" applyFont="1" applyBorder="1" applyAlignment="1">
      <alignment horizontal="left" vertical="top" wrapText="1"/>
    </xf>
    <xf numFmtId="3" fontId="8" fillId="2" borderId="31" xfId="0" applyNumberFormat="1" applyFont="1" applyFill="1" applyBorder="1" applyAlignment="1">
      <alignment horizontal="right" vertical="top" wrapText="1"/>
    </xf>
    <xf numFmtId="3" fontId="8" fillId="2" borderId="33" xfId="0" applyNumberFormat="1" applyFont="1" applyFill="1" applyBorder="1" applyAlignment="1">
      <alignment horizontal="right" vertical="top" wrapText="1"/>
    </xf>
    <xf numFmtId="3" fontId="7" fillId="3" borderId="32" xfId="0" applyNumberFormat="1" applyFont="1" applyFill="1" applyBorder="1" applyAlignment="1">
      <alignment horizontal="right" vertical="top" wrapText="1"/>
    </xf>
    <xf numFmtId="3" fontId="7" fillId="3" borderId="8" xfId="0" applyNumberFormat="1" applyFont="1" applyFill="1" applyBorder="1" applyAlignment="1">
      <alignment horizontal="right" vertical="top" wrapText="1"/>
    </xf>
    <xf numFmtId="3" fontId="9" fillId="0" borderId="28" xfId="0" applyNumberFormat="1" applyFont="1" applyBorder="1" applyAlignment="1">
      <alignment horizontal="right" vertical="top" wrapText="1"/>
    </xf>
    <xf numFmtId="3" fontId="9" fillId="0" borderId="34" xfId="0" applyNumberFormat="1" applyFont="1" applyBorder="1" applyAlignment="1">
      <alignment horizontal="right" vertical="top" wrapText="1"/>
    </xf>
    <xf numFmtId="3" fontId="9" fillId="0" borderId="25" xfId="0" applyNumberFormat="1" applyFont="1" applyBorder="1" applyAlignment="1">
      <alignment horizontal="right" vertical="top" wrapText="1"/>
    </xf>
    <xf numFmtId="3" fontId="9" fillId="0" borderId="26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8" fillId="2" borderId="18" xfId="0" applyFont="1" applyFill="1" applyBorder="1" applyAlignment="1" quotePrefix="1">
      <alignment horizontal="center" vertical="top" wrapText="1"/>
    </xf>
    <xf numFmtId="0" fontId="7" fillId="3" borderId="32" xfId="0" applyFont="1" applyFill="1" applyBorder="1" applyAlignment="1" quotePrefix="1">
      <alignment horizontal="center" vertical="top" wrapText="1"/>
    </xf>
    <xf numFmtId="49" fontId="1" fillId="0" borderId="23" xfId="0" applyNumberFormat="1" applyFont="1" applyBorder="1" applyAlignment="1">
      <alignment horizontal="left" vertical="top" wrapText="1"/>
    </xf>
    <xf numFmtId="0" fontId="6" fillId="3" borderId="25" xfId="0" applyFont="1" applyFill="1" applyBorder="1" applyAlignment="1">
      <alignment vertical="top" wrapText="1"/>
    </xf>
    <xf numFmtId="49" fontId="6" fillId="3" borderId="25" xfId="0" applyNumberFormat="1" applyFont="1" applyFill="1" applyBorder="1" applyAlignment="1">
      <alignment horizontal="center" vertical="top" wrapText="1"/>
    </xf>
    <xf numFmtId="49" fontId="6" fillId="3" borderId="25" xfId="0" applyNumberFormat="1" applyFont="1" applyFill="1" applyBorder="1" applyAlignment="1">
      <alignment horizontal="left" vertical="top" wrapText="1"/>
    </xf>
    <xf numFmtId="3" fontId="6" fillId="3" borderId="25" xfId="0" applyNumberFormat="1" applyFont="1" applyFill="1" applyBorder="1" applyAlignment="1">
      <alignment vertical="top" wrapText="1"/>
    </xf>
    <xf numFmtId="3" fontId="6" fillId="3" borderId="26" xfId="0" applyNumberFormat="1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4">
      <selection activeCell="F32" sqref="F32"/>
    </sheetView>
  </sheetViews>
  <sheetFormatPr defaultColWidth="9.00390625" defaultRowHeight="12.75"/>
  <cols>
    <col min="1" max="1" width="4.125" style="3" customWidth="1"/>
    <col min="2" max="2" width="6.25390625" style="3" customWidth="1"/>
    <col min="3" max="3" width="4.875" style="9" customWidth="1"/>
    <col min="4" max="4" width="34.00390625" style="9" customWidth="1"/>
    <col min="5" max="6" width="8.875" style="3" customWidth="1"/>
    <col min="7" max="7" width="8.125" style="3" customWidth="1"/>
    <col min="8" max="8" width="7.375" style="3" customWidth="1"/>
    <col min="9" max="9" width="9.125" style="6" customWidth="1"/>
    <col min="10" max="10" width="9.375" style="6" customWidth="1"/>
    <col min="11" max="11" width="8.25390625" style="6" customWidth="1"/>
    <col min="12" max="12" width="8.375" style="6" customWidth="1"/>
    <col min="13" max="13" width="9.25390625" style="6" customWidth="1"/>
    <col min="14" max="14" width="9.00390625" style="6" customWidth="1"/>
    <col min="15" max="15" width="7.125" style="1" customWidth="1"/>
  </cols>
  <sheetData>
    <row r="1" spans="1:14" ht="12.75">
      <c r="A1" s="2"/>
      <c r="B1" s="2"/>
      <c r="C1" s="8"/>
      <c r="D1" s="8"/>
      <c r="E1" s="2"/>
      <c r="F1" s="2"/>
      <c r="G1" s="2"/>
      <c r="H1" s="2"/>
      <c r="I1" s="4"/>
      <c r="J1" s="4"/>
      <c r="K1" s="4"/>
      <c r="L1" s="5" t="s">
        <v>26</v>
      </c>
      <c r="M1" s="5"/>
      <c r="N1" s="5"/>
    </row>
    <row r="2" spans="3:14" ht="12.75">
      <c r="C2" s="8"/>
      <c r="D2" s="8"/>
      <c r="L2" s="5" t="s">
        <v>34</v>
      </c>
      <c r="M2" s="5"/>
      <c r="N2" s="5"/>
    </row>
    <row r="3" spans="3:15" ht="12.75">
      <c r="C3" s="8"/>
      <c r="D3" s="8"/>
      <c r="L3" s="5" t="s">
        <v>22</v>
      </c>
      <c r="M3" s="5"/>
      <c r="N3" s="5"/>
      <c r="O3" s="48"/>
    </row>
    <row r="4" spans="3:14" ht="12.75">
      <c r="C4" s="8"/>
      <c r="D4" s="8"/>
      <c r="L4" s="5" t="s">
        <v>35</v>
      </c>
      <c r="M4" s="5"/>
      <c r="N4" s="5"/>
    </row>
    <row r="5" spans="3:14" ht="12.75">
      <c r="C5" s="8"/>
      <c r="D5" s="8"/>
      <c r="N5" s="5"/>
    </row>
    <row r="6" spans="1:14" ht="15.75">
      <c r="A6" s="18"/>
      <c r="B6" s="18" t="s">
        <v>17</v>
      </c>
      <c r="C6" s="41"/>
      <c r="D6" s="41"/>
      <c r="E6" s="18"/>
      <c r="F6" s="18"/>
      <c r="G6" s="18"/>
      <c r="H6" s="18"/>
      <c r="I6" s="19"/>
      <c r="J6" s="19"/>
      <c r="K6" s="19"/>
      <c r="L6" s="19"/>
      <c r="M6" s="19"/>
      <c r="N6" s="7"/>
    </row>
    <row r="7" spans="1:14" ht="15.75">
      <c r="A7" s="18"/>
      <c r="B7" s="18" t="s">
        <v>25</v>
      </c>
      <c r="C7" s="41"/>
      <c r="D7" s="41"/>
      <c r="E7" s="18"/>
      <c r="F7" s="18"/>
      <c r="G7" s="18"/>
      <c r="H7" s="18"/>
      <c r="I7" s="19"/>
      <c r="J7" s="19"/>
      <c r="K7" s="19"/>
      <c r="L7" s="19"/>
      <c r="M7" s="19"/>
      <c r="N7" s="7"/>
    </row>
    <row r="8" spans="1:14" ht="16.5" thickBot="1">
      <c r="A8" s="18"/>
      <c r="B8" s="18"/>
      <c r="C8" s="41"/>
      <c r="D8" s="41"/>
      <c r="E8" s="18"/>
      <c r="F8" s="18"/>
      <c r="G8" s="18"/>
      <c r="H8" s="18"/>
      <c r="I8" s="19"/>
      <c r="J8" s="19"/>
      <c r="K8" s="19"/>
      <c r="L8" s="19"/>
      <c r="M8" s="19"/>
      <c r="N8" s="7"/>
    </row>
    <row r="9" spans="1:14" ht="15" customHeight="1">
      <c r="A9" s="24"/>
      <c r="B9" s="25"/>
      <c r="C9" s="20"/>
      <c r="D9" s="20"/>
      <c r="E9" s="25"/>
      <c r="F9" s="54"/>
      <c r="G9" s="54"/>
      <c r="H9" s="25"/>
      <c r="I9" s="21"/>
      <c r="J9" s="26"/>
      <c r="K9" s="28"/>
      <c r="L9" s="28" t="s">
        <v>3</v>
      </c>
      <c r="M9" s="22"/>
      <c r="N9" s="23"/>
    </row>
    <row r="10" spans="1:14" ht="13.5" customHeight="1">
      <c r="A10" s="12"/>
      <c r="B10" s="42"/>
      <c r="C10" s="10"/>
      <c r="D10" s="10"/>
      <c r="E10" s="42"/>
      <c r="F10" s="13"/>
      <c r="G10" s="13"/>
      <c r="H10" s="42"/>
      <c r="I10" s="45"/>
      <c r="J10" s="52" t="s">
        <v>11</v>
      </c>
      <c r="K10" s="44"/>
      <c r="L10" s="44" t="s">
        <v>4</v>
      </c>
      <c r="M10" s="43"/>
      <c r="N10" s="53" t="s">
        <v>11</v>
      </c>
    </row>
    <row r="11" spans="1:14" ht="51.75" customHeight="1">
      <c r="A11" s="11" t="s">
        <v>1</v>
      </c>
      <c r="B11" s="27" t="s">
        <v>2</v>
      </c>
      <c r="C11" s="31" t="s">
        <v>0</v>
      </c>
      <c r="D11" s="31" t="s">
        <v>6</v>
      </c>
      <c r="E11" s="50" t="s">
        <v>20</v>
      </c>
      <c r="F11" s="51" t="s">
        <v>21</v>
      </c>
      <c r="G11" s="56" t="s">
        <v>12</v>
      </c>
      <c r="H11" s="57" t="s">
        <v>13</v>
      </c>
      <c r="I11" s="51" t="s">
        <v>14</v>
      </c>
      <c r="J11" s="32" t="s">
        <v>9</v>
      </c>
      <c r="K11" s="44" t="s">
        <v>5</v>
      </c>
      <c r="L11" s="34" t="s">
        <v>15</v>
      </c>
      <c r="M11" s="33" t="s">
        <v>16</v>
      </c>
      <c r="N11" s="35" t="s">
        <v>10</v>
      </c>
    </row>
    <row r="12" spans="1:14" ht="13.5" thickBot="1">
      <c r="A12" s="36">
        <v>1</v>
      </c>
      <c r="B12" s="37">
        <v>2</v>
      </c>
      <c r="C12" s="38">
        <v>3</v>
      </c>
      <c r="D12" s="38" t="s">
        <v>7</v>
      </c>
      <c r="E12" s="37">
        <v>5</v>
      </c>
      <c r="F12" s="37">
        <v>6</v>
      </c>
      <c r="G12" s="37">
        <v>7</v>
      </c>
      <c r="H12" s="37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40">
        <v>14</v>
      </c>
    </row>
    <row r="13" spans="1:14" ht="13.5" thickBot="1">
      <c r="A13" s="105" t="s">
        <v>29</v>
      </c>
      <c r="B13" s="81"/>
      <c r="C13" s="82"/>
      <c r="D13" s="88" t="s">
        <v>32</v>
      </c>
      <c r="E13" s="91">
        <v>27071</v>
      </c>
      <c r="F13" s="91">
        <v>27071</v>
      </c>
      <c r="G13" s="91">
        <f>SUM(G14)</f>
        <v>85</v>
      </c>
      <c r="H13" s="91">
        <f>SUM(H14)</f>
        <v>85</v>
      </c>
      <c r="I13" s="91">
        <f>F13+G13-H13</f>
        <v>27071</v>
      </c>
      <c r="J13" s="91">
        <f>I13-N13</f>
        <v>27071</v>
      </c>
      <c r="K13" s="91">
        <v>338</v>
      </c>
      <c r="L13" s="91">
        <v>72</v>
      </c>
      <c r="M13" s="91"/>
      <c r="N13" s="92"/>
    </row>
    <row r="14" spans="1:14" ht="12.75">
      <c r="A14" s="80"/>
      <c r="B14" s="106" t="s">
        <v>30</v>
      </c>
      <c r="C14" s="83"/>
      <c r="D14" s="89" t="s">
        <v>33</v>
      </c>
      <c r="E14" s="93">
        <v>27071</v>
      </c>
      <c r="F14" s="93">
        <v>27071</v>
      </c>
      <c r="G14" s="93">
        <f>SUM(G16:G19)</f>
        <v>85</v>
      </c>
      <c r="H14" s="93">
        <f>SUM(H16:H19)</f>
        <v>85</v>
      </c>
      <c r="I14" s="93">
        <f>F14+G14-H14</f>
        <v>27071</v>
      </c>
      <c r="J14" s="93">
        <f>I14-N14</f>
        <v>27071</v>
      </c>
      <c r="K14" s="93">
        <v>338</v>
      </c>
      <c r="L14" s="93">
        <v>72</v>
      </c>
      <c r="M14" s="93"/>
      <c r="N14" s="94"/>
    </row>
    <row r="15" spans="1:14" ht="51.75" customHeight="1">
      <c r="A15" s="78"/>
      <c r="B15" s="84"/>
      <c r="C15" s="85" t="s">
        <v>18</v>
      </c>
      <c r="D15" s="107" t="s">
        <v>19</v>
      </c>
      <c r="E15" s="95">
        <v>27071</v>
      </c>
      <c r="F15" s="95"/>
      <c r="G15" s="95"/>
      <c r="H15" s="95"/>
      <c r="I15" s="95"/>
      <c r="J15" s="95"/>
      <c r="K15" s="95"/>
      <c r="L15" s="95"/>
      <c r="M15" s="95"/>
      <c r="N15" s="96"/>
    </row>
    <row r="16" spans="1:14" ht="16.5" customHeight="1">
      <c r="A16" s="79"/>
      <c r="B16" s="86"/>
      <c r="C16" s="87" t="s">
        <v>36</v>
      </c>
      <c r="D16" s="77" t="s">
        <v>43</v>
      </c>
      <c r="E16" s="97"/>
      <c r="F16" s="97">
        <v>51</v>
      </c>
      <c r="G16" s="97">
        <v>11</v>
      </c>
      <c r="H16" s="97"/>
      <c r="I16" s="97">
        <f aca="true" t="shared" si="0" ref="I16:I21">F16+G16-H16</f>
        <v>62</v>
      </c>
      <c r="J16" s="97">
        <f aca="true" t="shared" si="1" ref="J16:J21">I16-N16</f>
        <v>62</v>
      </c>
      <c r="K16" s="97"/>
      <c r="L16" s="97">
        <v>62</v>
      </c>
      <c r="M16" s="97"/>
      <c r="N16" s="98"/>
    </row>
    <row r="17" spans="1:14" ht="16.5" customHeight="1">
      <c r="A17" s="78"/>
      <c r="B17" s="84"/>
      <c r="C17" s="85" t="s">
        <v>37</v>
      </c>
      <c r="D17" s="64" t="s">
        <v>44</v>
      </c>
      <c r="E17" s="95"/>
      <c r="F17" s="95">
        <v>8</v>
      </c>
      <c r="G17" s="95">
        <v>2</v>
      </c>
      <c r="H17" s="95"/>
      <c r="I17" s="95">
        <f t="shared" si="0"/>
        <v>10</v>
      </c>
      <c r="J17" s="95">
        <f t="shared" si="1"/>
        <v>10</v>
      </c>
      <c r="K17" s="95"/>
      <c r="L17" s="95">
        <v>10</v>
      </c>
      <c r="M17" s="95"/>
      <c r="N17" s="96"/>
    </row>
    <row r="18" spans="1:14" ht="15.75" customHeight="1">
      <c r="A18" s="79"/>
      <c r="B18" s="86"/>
      <c r="C18" s="87" t="s">
        <v>38</v>
      </c>
      <c r="D18" s="77" t="s">
        <v>45</v>
      </c>
      <c r="E18" s="97"/>
      <c r="F18" s="97">
        <v>338</v>
      </c>
      <c r="G18" s="97">
        <v>72</v>
      </c>
      <c r="H18" s="97"/>
      <c r="I18" s="97">
        <f t="shared" si="0"/>
        <v>410</v>
      </c>
      <c r="J18" s="97">
        <f t="shared" si="1"/>
        <v>410</v>
      </c>
      <c r="K18" s="97"/>
      <c r="L18" s="97"/>
      <c r="M18" s="97"/>
      <c r="N18" s="98"/>
    </row>
    <row r="19" spans="1:14" ht="13.5" thickBot="1">
      <c r="A19" s="79"/>
      <c r="B19" s="86"/>
      <c r="C19" s="87" t="s">
        <v>31</v>
      </c>
      <c r="D19" s="90" t="s">
        <v>42</v>
      </c>
      <c r="E19" s="97"/>
      <c r="F19" s="97">
        <v>26674</v>
      </c>
      <c r="G19" s="97"/>
      <c r="H19" s="97">
        <v>85</v>
      </c>
      <c r="I19" s="97">
        <f t="shared" si="0"/>
        <v>26589</v>
      </c>
      <c r="J19" s="97">
        <f t="shared" si="1"/>
        <v>26589</v>
      </c>
      <c r="K19" s="97"/>
      <c r="L19" s="97"/>
      <c r="M19" s="97"/>
      <c r="N19" s="98"/>
    </row>
    <row r="20" spans="1:14" ht="17.25" customHeight="1" thickBot="1">
      <c r="A20" s="75">
        <v>852</v>
      </c>
      <c r="B20" s="66"/>
      <c r="C20" s="67"/>
      <c r="D20" s="68" t="s">
        <v>39</v>
      </c>
      <c r="E20" s="69"/>
      <c r="F20" s="69">
        <v>3678783</v>
      </c>
      <c r="G20" s="69">
        <f>SUM(G21,G25,G28)</f>
        <v>173</v>
      </c>
      <c r="H20" s="69">
        <f>SUM(H21,H25,H28)</f>
        <v>76339</v>
      </c>
      <c r="I20" s="69">
        <f t="shared" si="0"/>
        <v>3602617</v>
      </c>
      <c r="J20" s="69">
        <f t="shared" si="1"/>
        <v>3602617</v>
      </c>
      <c r="K20" s="69">
        <v>74186</v>
      </c>
      <c r="L20" s="69">
        <v>19500</v>
      </c>
      <c r="M20" s="69">
        <v>3484726</v>
      </c>
      <c r="N20" s="70">
        <v>0</v>
      </c>
    </row>
    <row r="21" spans="1:14" ht="59.25" customHeight="1">
      <c r="A21" s="65"/>
      <c r="B21" s="76">
        <v>85212</v>
      </c>
      <c r="C21" s="71"/>
      <c r="D21" s="72" t="s">
        <v>47</v>
      </c>
      <c r="E21" s="73"/>
      <c r="F21" s="73">
        <v>3605654</v>
      </c>
      <c r="G21" s="73">
        <f>SUM(G23:G24)</f>
        <v>0</v>
      </c>
      <c r="H21" s="73">
        <f>SUM(H23:H24)</f>
        <v>72654</v>
      </c>
      <c r="I21" s="73">
        <f t="shared" si="0"/>
        <v>3533000</v>
      </c>
      <c r="J21" s="73">
        <f t="shared" si="1"/>
        <v>3533000</v>
      </c>
      <c r="K21" s="73">
        <v>69986</v>
      </c>
      <c r="L21" s="73">
        <v>11800</v>
      </c>
      <c r="M21" s="73">
        <v>3427009</v>
      </c>
      <c r="N21" s="74"/>
    </row>
    <row r="22" spans="1:14" ht="53.25" customHeight="1">
      <c r="A22" s="62"/>
      <c r="B22" s="58"/>
      <c r="C22" s="59" t="s">
        <v>18</v>
      </c>
      <c r="D22" s="47" t="s">
        <v>19</v>
      </c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1:14" ht="16.5" customHeight="1">
      <c r="A23" s="62"/>
      <c r="B23" s="58"/>
      <c r="C23" s="59" t="s">
        <v>40</v>
      </c>
      <c r="D23" s="77" t="s">
        <v>46</v>
      </c>
      <c r="E23" s="60"/>
      <c r="F23" s="60">
        <v>3497484</v>
      </c>
      <c r="G23" s="60"/>
      <c r="H23" s="60">
        <v>70475</v>
      </c>
      <c r="I23" s="60">
        <f aca="true" t="shared" si="2" ref="I23:I28">F23+G23-H23</f>
        <v>3427009</v>
      </c>
      <c r="J23" s="60">
        <f aca="true" t="shared" si="3" ref="J23:J28">I23-N23</f>
        <v>3427009</v>
      </c>
      <c r="K23" s="60"/>
      <c r="L23" s="60"/>
      <c r="M23" s="60">
        <v>3427009</v>
      </c>
      <c r="N23" s="61"/>
    </row>
    <row r="24" spans="1:14" ht="18.75" customHeight="1">
      <c r="A24" s="62"/>
      <c r="B24" s="58"/>
      <c r="C24" s="59" t="s">
        <v>23</v>
      </c>
      <c r="D24" s="77" t="s">
        <v>24</v>
      </c>
      <c r="E24" s="60"/>
      <c r="F24" s="60">
        <v>6624</v>
      </c>
      <c r="G24" s="60"/>
      <c r="H24" s="60">
        <v>2179</v>
      </c>
      <c r="I24" s="60">
        <f t="shared" si="2"/>
        <v>4445</v>
      </c>
      <c r="J24" s="60">
        <f t="shared" si="3"/>
        <v>4445</v>
      </c>
      <c r="K24" s="60"/>
      <c r="L24" s="60"/>
      <c r="M24" s="60"/>
      <c r="N24" s="61"/>
    </row>
    <row r="25" spans="1:14" ht="88.5" customHeight="1">
      <c r="A25" s="62"/>
      <c r="B25" s="108">
        <v>85213</v>
      </c>
      <c r="C25" s="109"/>
      <c r="D25" s="110" t="s">
        <v>48</v>
      </c>
      <c r="E25" s="111">
        <v>7700</v>
      </c>
      <c r="F25" s="111">
        <v>7527</v>
      </c>
      <c r="G25" s="111">
        <f>SUM(G27)</f>
        <v>173</v>
      </c>
      <c r="H25" s="111">
        <f>SUM(H27)</f>
        <v>0</v>
      </c>
      <c r="I25" s="111">
        <f t="shared" si="2"/>
        <v>7700</v>
      </c>
      <c r="J25" s="111">
        <f t="shared" si="3"/>
        <v>7700</v>
      </c>
      <c r="K25" s="111"/>
      <c r="L25" s="111">
        <v>7700</v>
      </c>
      <c r="M25" s="111"/>
      <c r="N25" s="112"/>
    </row>
    <row r="26" spans="1:14" ht="57.75" customHeight="1">
      <c r="A26" s="62"/>
      <c r="B26" s="58"/>
      <c r="C26" s="59" t="s">
        <v>18</v>
      </c>
      <c r="D26" s="47" t="s">
        <v>19</v>
      </c>
      <c r="E26" s="60">
        <v>7700</v>
      </c>
      <c r="F26" s="60"/>
      <c r="G26" s="60"/>
      <c r="H26" s="60"/>
      <c r="I26" s="60"/>
      <c r="J26" s="60"/>
      <c r="K26" s="60"/>
      <c r="L26" s="60"/>
      <c r="M26" s="60"/>
      <c r="N26" s="61"/>
    </row>
    <row r="27" spans="1:14" ht="18.75" customHeight="1">
      <c r="A27" s="62"/>
      <c r="B27" s="58"/>
      <c r="C27" s="59" t="s">
        <v>41</v>
      </c>
      <c r="D27" s="77" t="s">
        <v>50</v>
      </c>
      <c r="E27" s="60"/>
      <c r="F27" s="60">
        <v>7527</v>
      </c>
      <c r="G27" s="60">
        <v>173</v>
      </c>
      <c r="H27" s="60"/>
      <c r="I27" s="60">
        <f t="shared" si="2"/>
        <v>7700</v>
      </c>
      <c r="J27" s="60">
        <f t="shared" si="3"/>
        <v>7700</v>
      </c>
      <c r="K27" s="60"/>
      <c r="L27" s="60">
        <v>7700</v>
      </c>
      <c r="M27" s="60"/>
      <c r="N27" s="61"/>
    </row>
    <row r="28" spans="1:14" ht="33" customHeight="1">
      <c r="A28" s="62"/>
      <c r="B28" s="108">
        <v>85214</v>
      </c>
      <c r="C28" s="109"/>
      <c r="D28" s="110" t="s">
        <v>49</v>
      </c>
      <c r="E28" s="111">
        <v>57717</v>
      </c>
      <c r="F28" s="111">
        <v>61402</v>
      </c>
      <c r="G28" s="111">
        <f>SUM(G30)</f>
        <v>0</v>
      </c>
      <c r="H28" s="111">
        <f>SUM(H30)</f>
        <v>3685</v>
      </c>
      <c r="I28" s="111">
        <f t="shared" si="2"/>
        <v>57717</v>
      </c>
      <c r="J28" s="111">
        <f t="shared" si="3"/>
        <v>57717</v>
      </c>
      <c r="K28" s="111">
        <v>0</v>
      </c>
      <c r="L28" s="111">
        <v>0</v>
      </c>
      <c r="M28" s="111">
        <v>57717</v>
      </c>
      <c r="N28" s="112"/>
    </row>
    <row r="29" spans="1:14" ht="55.5" customHeight="1">
      <c r="A29" s="62"/>
      <c r="B29" s="58"/>
      <c r="C29" s="59" t="s">
        <v>18</v>
      </c>
      <c r="D29" s="47" t="s">
        <v>19</v>
      </c>
      <c r="E29" s="60">
        <v>57717</v>
      </c>
      <c r="F29" s="60"/>
      <c r="G29" s="60"/>
      <c r="H29" s="60"/>
      <c r="I29" s="60"/>
      <c r="J29" s="60"/>
      <c r="K29" s="60"/>
      <c r="L29" s="60"/>
      <c r="M29" s="60"/>
      <c r="N29" s="61"/>
    </row>
    <row r="30" spans="1:14" ht="15.75" customHeight="1" thickBot="1">
      <c r="A30" s="62"/>
      <c r="B30" s="58"/>
      <c r="C30" s="59" t="s">
        <v>40</v>
      </c>
      <c r="D30" s="77" t="s">
        <v>46</v>
      </c>
      <c r="E30" s="60"/>
      <c r="F30" s="60">
        <v>61402</v>
      </c>
      <c r="G30" s="60"/>
      <c r="H30" s="60">
        <v>3685</v>
      </c>
      <c r="I30" s="60">
        <f>F30+G30-H30</f>
        <v>57717</v>
      </c>
      <c r="J30" s="60">
        <f>I30-N30</f>
        <v>57717</v>
      </c>
      <c r="K30" s="60"/>
      <c r="L30" s="60"/>
      <c r="M30" s="60">
        <v>57717</v>
      </c>
      <c r="N30" s="61"/>
    </row>
    <row r="31" spans="1:14" ht="13.5" thickBot="1">
      <c r="A31" s="15"/>
      <c r="B31" s="14"/>
      <c r="C31" s="16"/>
      <c r="D31" s="49" t="s">
        <v>8</v>
      </c>
      <c r="E31" s="46">
        <v>3881409</v>
      </c>
      <c r="F31" s="55">
        <v>3881409</v>
      </c>
      <c r="G31" s="55">
        <f>SUM(G20,G13)</f>
        <v>258</v>
      </c>
      <c r="H31" s="55">
        <f>SUM(H13,H20)</f>
        <v>76424</v>
      </c>
      <c r="I31" s="30">
        <f>F31+G31-H31</f>
        <v>3805243</v>
      </c>
      <c r="J31" s="17">
        <f>I31-N31</f>
        <v>3805243</v>
      </c>
      <c r="K31" s="17">
        <v>201409</v>
      </c>
      <c r="L31" s="17">
        <v>43869</v>
      </c>
      <c r="M31" s="17">
        <v>3484726</v>
      </c>
      <c r="N31" s="29">
        <v>0</v>
      </c>
    </row>
    <row r="32" spans="1:14" ht="12.75">
      <c r="A32" s="42"/>
      <c r="B32" s="42"/>
      <c r="C32" s="99"/>
      <c r="D32" s="100"/>
      <c r="E32" s="101"/>
      <c r="F32" s="102"/>
      <c r="G32" s="102"/>
      <c r="H32" s="102"/>
      <c r="I32" s="103"/>
      <c r="J32" s="104"/>
      <c r="K32" s="104"/>
      <c r="L32" s="104"/>
      <c r="M32" s="104"/>
      <c r="N32" s="104"/>
    </row>
    <row r="33" spans="1:14" ht="12.75">
      <c r="A33" s="42"/>
      <c r="B33" s="42"/>
      <c r="C33" s="99"/>
      <c r="D33" s="100"/>
      <c r="E33" s="101"/>
      <c r="F33" s="102"/>
      <c r="G33" s="102"/>
      <c r="H33" s="102"/>
      <c r="I33" s="103"/>
      <c r="J33" s="104"/>
      <c r="K33" s="104"/>
      <c r="L33" s="104"/>
      <c r="M33" s="104"/>
      <c r="N33" s="104"/>
    </row>
    <row r="34" spans="9:14" ht="13.5" customHeight="1">
      <c r="I34" s="5"/>
      <c r="J34" s="5"/>
      <c r="K34" s="5" t="s">
        <v>28</v>
      </c>
      <c r="L34" s="5"/>
      <c r="M34" s="5"/>
      <c r="N34" s="5"/>
    </row>
    <row r="35" spans="9:14" ht="12.75">
      <c r="I35" s="5"/>
      <c r="J35" s="5"/>
      <c r="K35" s="5"/>
      <c r="L35" s="5"/>
      <c r="M35" s="5"/>
      <c r="N35" s="5"/>
    </row>
    <row r="36" spans="9:14" ht="12.75">
      <c r="I36" s="5"/>
      <c r="J36" s="5"/>
      <c r="K36" s="5"/>
      <c r="L36" s="5"/>
      <c r="M36" s="5"/>
      <c r="N36" s="5"/>
    </row>
    <row r="37" spans="11:14" ht="12.75">
      <c r="K37" s="63" t="s">
        <v>27</v>
      </c>
      <c r="L37" s="63"/>
      <c r="M37" s="63"/>
      <c r="N37" s="63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&amp;C&amp;P+12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2009-12-03T12:45:00Z</cp:lastPrinted>
  <dcterms:created xsi:type="dcterms:W3CDTF">2003-12-14T13:10:40Z</dcterms:created>
  <dcterms:modified xsi:type="dcterms:W3CDTF">2009-12-03T12:45:38Z</dcterms:modified>
  <cp:category/>
  <cp:version/>
  <cp:contentType/>
  <cp:contentStatus/>
</cp:coreProperties>
</file>