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930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'Arkusz1'!$A$1:$J$39</definedName>
    <definedName name="suma04">'Arkusz1'!#REF!</definedName>
    <definedName name="_xlnm.Print_Titles" localSheetId="0">'Arkusz1'!$9:$12</definedName>
  </definedNames>
  <calcPr fullCalcOnLoad="1"/>
</workbook>
</file>

<file path=xl/sharedStrings.xml><?xml version="1.0" encoding="utf-8"?>
<sst xmlns="http://schemas.openxmlformats.org/spreadsheetml/2006/main" count="62" uniqueCount="51">
  <si>
    <t>§</t>
  </si>
  <si>
    <t>Dz.</t>
  </si>
  <si>
    <t>Rozdz.</t>
  </si>
  <si>
    <t>Wydatki</t>
  </si>
  <si>
    <t>Zwięk-</t>
  </si>
  <si>
    <t>szenia</t>
  </si>
  <si>
    <t>Zmniej-</t>
  </si>
  <si>
    <t>Wójta Gminy Białe Błota</t>
  </si>
  <si>
    <t xml:space="preserve">                       DOCHODY I WYDATKI ZWIĄZANE Z REALIZACJĄ ZADAŃ Z ZAKRESU </t>
  </si>
  <si>
    <t>Treść</t>
  </si>
  <si>
    <t xml:space="preserve">Dotacje po </t>
  </si>
  <si>
    <t xml:space="preserve">Wydatki  </t>
  </si>
  <si>
    <t>ogółem po zmianach</t>
  </si>
  <si>
    <t>OGÓŁEM</t>
  </si>
  <si>
    <t xml:space="preserve">ADMINISTRACJI RZĄDOWEJ I INNYCH ZADAŃ ZLECONYCH ODRĘBNYMI </t>
  </si>
  <si>
    <t>Załącznik nr 7</t>
  </si>
  <si>
    <t>Dotacje celowe otrzymane z budżetu państwa na realizację zadań bieżących z zakresu administracji rządowej oraz innych zadań zleconych gminie ustawami</t>
  </si>
  <si>
    <t>2010</t>
  </si>
  <si>
    <t>USTAWAMI W 2013 ROKU</t>
  </si>
  <si>
    <t>zmianach na 2013 r.</t>
  </si>
  <si>
    <t>na 2013 r.</t>
  </si>
  <si>
    <t>POMOC SPOŁECZNA</t>
  </si>
  <si>
    <t>Zakup usług pozostałych</t>
  </si>
  <si>
    <t>4110</t>
  </si>
  <si>
    <t>4120</t>
  </si>
  <si>
    <t>Składki na ubezpieczenia społeczne</t>
  </si>
  <si>
    <t>Składki na Fundusz Pracy</t>
  </si>
  <si>
    <t>4010</t>
  </si>
  <si>
    <t>Wynagrodzenia osobowe pracowników</t>
  </si>
  <si>
    <t>Ośrodki wsparcia</t>
  </si>
  <si>
    <t>4210</t>
  </si>
  <si>
    <t>Świadczenia rodzinne, świadczenia z funduszu  alimentacyjnego oraz składki na ubezpieczenia emerytalne i rentowe z ubezpieczenia społecznego</t>
  </si>
  <si>
    <t>Usługi opiekuńcze i specjalistyczne usługi opiekuńcze</t>
  </si>
  <si>
    <t>4170</t>
  </si>
  <si>
    <t>Wynagrodzenia bezosobowe</t>
  </si>
  <si>
    <t>4300</t>
  </si>
  <si>
    <t>4440</t>
  </si>
  <si>
    <t>Odpisy na ZFŚS</t>
  </si>
  <si>
    <t xml:space="preserve">Wójt Gminy </t>
  </si>
  <si>
    <t>Katarzyna Kirstein - Piotrowska</t>
  </si>
  <si>
    <t>do Zarządzenia Nr SG.0050.81.2013</t>
  </si>
  <si>
    <t>z dnia 9 grudnia 2013 r.</t>
  </si>
  <si>
    <t>3020</t>
  </si>
  <si>
    <t>4370</t>
  </si>
  <si>
    <t>4700</t>
  </si>
  <si>
    <t>Zakup materiałów i wyposażenia</t>
  </si>
  <si>
    <t>Wydatki osobowe niezaliczone do wynagrodzeń</t>
  </si>
  <si>
    <t>Opłaty z tytułu zakupu usług telekomunikacyjnych śwaidczonych w stacjonarnej publicznej sieci telefonicznej</t>
  </si>
  <si>
    <t>Szkolenia pracowników niebędących członkami korpusu służby cywilnej</t>
  </si>
  <si>
    <t>4270</t>
  </si>
  <si>
    <t>Zakup usług remontowych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</si>
</sst>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0"/>
    </font>
    <font>
      <i/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3" fontId="7" fillId="0" borderId="6" xfId="0" applyNumberFormat="1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center" wrapText="1"/>
    </xf>
    <xf numFmtId="3" fontId="11" fillId="2" borderId="12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3" fontId="11" fillId="2" borderId="18" xfId="0" applyNumberFormat="1" applyFont="1" applyFill="1" applyBorder="1" applyAlignment="1">
      <alignment horizontal="right" vertical="top" wrapText="1"/>
    </xf>
    <xf numFmtId="0" fontId="7" fillId="2" borderId="11" xfId="0" applyFont="1" applyFill="1" applyBorder="1" applyAlignment="1" quotePrefix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/>
    </xf>
    <xf numFmtId="3" fontId="11" fillId="2" borderId="13" xfId="0" applyNumberFormat="1" applyFont="1" applyFill="1" applyBorder="1" applyAlignment="1">
      <alignment horizontal="right" vertical="top" wrapText="1"/>
    </xf>
    <xf numFmtId="0" fontId="1" fillId="0" borderId="9" xfId="0" applyNumberFormat="1" applyFont="1" applyFill="1" applyBorder="1" applyAlignment="1" applyProtection="1">
      <alignment vertical="top" wrapText="1"/>
      <protection locked="0"/>
    </xf>
    <xf numFmtId="49" fontId="1" fillId="0" borderId="9" xfId="0" applyNumberFormat="1" applyFont="1" applyFill="1" applyBorder="1" applyAlignment="1" applyProtection="1">
      <alignment horizontal="center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0" fontId="13" fillId="0" borderId="19" xfId="0" applyNumberFormat="1" applyFont="1" applyFill="1" applyBorder="1" applyAlignment="1" applyProtection="1">
      <alignment vertical="top" wrapText="1"/>
      <protection locked="0"/>
    </xf>
    <xf numFmtId="0" fontId="13" fillId="0" borderId="8" xfId="0" applyNumberFormat="1" applyFont="1" applyFill="1" applyBorder="1" applyAlignment="1" applyProtection="1">
      <alignment vertical="top" wrapText="1"/>
      <protection locked="0"/>
    </xf>
    <xf numFmtId="49" fontId="13" fillId="3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3" borderId="20" xfId="0" applyNumberFormat="1" applyFont="1" applyFill="1" applyBorder="1" applyAlignment="1" applyProtection="1">
      <alignment horizontal="left" vertical="top" wrapText="1"/>
      <protection locked="0"/>
    </xf>
    <xf numFmtId="3" fontId="14" fillId="4" borderId="20" xfId="0" applyNumberFormat="1" applyFont="1" applyFill="1" applyBorder="1" applyAlignment="1">
      <alignment horizontal="right" vertical="top" wrapText="1"/>
    </xf>
    <xf numFmtId="3" fontId="14" fillId="4" borderId="21" xfId="0" applyNumberFormat="1" applyFont="1" applyFill="1" applyBorder="1" applyAlignment="1">
      <alignment horizontal="right" vertical="top" wrapText="1"/>
    </xf>
    <xf numFmtId="3" fontId="14" fillId="4" borderId="22" xfId="0" applyNumberFormat="1" applyFont="1" applyFill="1" applyBorder="1" applyAlignment="1">
      <alignment horizontal="right" vertical="top" wrapText="1"/>
    </xf>
    <xf numFmtId="3" fontId="12" fillId="0" borderId="23" xfId="0" applyNumberFormat="1" applyFont="1" applyFill="1" applyBorder="1" applyAlignment="1">
      <alignment horizontal="right" vertical="top" wrapText="1"/>
    </xf>
    <xf numFmtId="3" fontId="12" fillId="0" borderId="24" xfId="0" applyNumberFormat="1" applyFont="1" applyFill="1" applyBorder="1" applyAlignment="1">
      <alignment horizontal="right" vertical="top" wrapText="1"/>
    </xf>
    <xf numFmtId="3" fontId="12" fillId="0" borderId="25" xfId="0" applyNumberFormat="1" applyFont="1" applyFill="1" applyBorder="1" applyAlignment="1">
      <alignment horizontal="right" vertical="top" wrapText="1"/>
    </xf>
    <xf numFmtId="3" fontId="11" fillId="0" borderId="13" xfId="0" applyNumberFormat="1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vertical="center" wrapText="1"/>
    </xf>
    <xf numFmtId="0" fontId="13" fillId="3" borderId="20" xfId="0" applyNumberFormat="1" applyFont="1" applyFill="1" applyBorder="1" applyAlignment="1" applyProtection="1" quotePrefix="1">
      <alignment vertical="top" wrapText="1"/>
      <protection locked="0"/>
    </xf>
    <xf numFmtId="0" fontId="13" fillId="0" borderId="26" xfId="0" applyNumberFormat="1" applyFont="1" applyFill="1" applyBorder="1" applyAlignment="1" applyProtection="1">
      <alignment vertical="top" wrapText="1"/>
      <protection locked="0"/>
    </xf>
    <xf numFmtId="0" fontId="1" fillId="0" borderId="7" xfId="0" applyNumberFormat="1" applyFont="1" applyFill="1" applyBorder="1" applyAlignment="1" applyProtection="1">
      <alignment vertical="top" wrapText="1"/>
      <protection locked="0"/>
    </xf>
    <xf numFmtId="0" fontId="1" fillId="0" borderId="23" xfId="0" applyNumberFormat="1" applyFont="1" applyFill="1" applyBorder="1" applyAlignment="1" applyProtection="1">
      <alignment vertical="top" wrapText="1"/>
      <protection locked="0"/>
    </xf>
    <xf numFmtId="49" fontId="1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3" xfId="0" applyNumberFormat="1" applyFont="1" applyFill="1" applyBorder="1" applyAlignment="1" applyProtection="1">
      <alignment horizontal="left" vertical="top" wrapText="1"/>
      <protection locked="0"/>
    </xf>
    <xf numFmtId="0" fontId="1" fillId="0" borderId="27" xfId="0" applyNumberFormat="1" applyFont="1" applyFill="1" applyBorder="1" applyAlignment="1" applyProtection="1">
      <alignment vertical="top" wrapText="1"/>
      <protection locked="0"/>
    </xf>
    <xf numFmtId="49" fontId="1" fillId="0" borderId="28" xfId="0" applyNumberFormat="1" applyFont="1" applyFill="1" applyBorder="1" applyAlignment="1" applyProtection="1">
      <alignment horizontal="left" vertical="top" wrapText="1"/>
      <protection locked="0"/>
    </xf>
    <xf numFmtId="0" fontId="13" fillId="3" borderId="29" xfId="0" applyNumberFormat="1" applyFont="1" applyFill="1" applyBorder="1" applyAlignment="1" applyProtection="1">
      <alignment vertical="top" wrapText="1"/>
      <protection locked="0"/>
    </xf>
    <xf numFmtId="49" fontId="13" fillId="3" borderId="29" xfId="0" applyNumberFormat="1" applyFont="1" applyFill="1" applyBorder="1" applyAlignment="1" applyProtection="1">
      <alignment horizontal="center" vertical="top" wrapText="1"/>
      <protection locked="0"/>
    </xf>
    <xf numFmtId="49" fontId="13" fillId="3" borderId="29" xfId="0" applyNumberFormat="1" applyFont="1" applyFill="1" applyBorder="1" applyAlignment="1" applyProtection="1">
      <alignment horizontal="left" vertical="top" wrapText="1"/>
      <protection locked="0"/>
    </xf>
    <xf numFmtId="3" fontId="14" fillId="4" borderId="9" xfId="0" applyNumberFormat="1" applyFont="1" applyFill="1" applyBorder="1" applyAlignment="1">
      <alignment horizontal="right" vertical="top" wrapText="1"/>
    </xf>
    <xf numFmtId="3" fontId="14" fillId="4" borderId="30" xfId="0" applyNumberFormat="1" applyFont="1" applyFill="1" applyBorder="1" applyAlignment="1">
      <alignment horizontal="right" vertical="top" wrapText="1"/>
    </xf>
    <xf numFmtId="3" fontId="14" fillId="4" borderId="16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0"/>
  <sheetViews>
    <sheetView tabSelected="1" view="pageBreakPreview" zoomScaleSheetLayoutView="100" workbookViewId="0" topLeftCell="A1">
      <selection activeCell="H35" sqref="H35"/>
    </sheetView>
  </sheetViews>
  <sheetFormatPr defaultColWidth="9.00390625" defaultRowHeight="12.75"/>
  <cols>
    <col min="1" max="1" width="3.625" style="3" customWidth="1"/>
    <col min="2" max="2" width="6.75390625" style="3" customWidth="1"/>
    <col min="3" max="3" width="5.00390625" style="3" bestFit="1" customWidth="1"/>
    <col min="4" max="4" width="23.625" style="5" customWidth="1"/>
    <col min="5" max="6" width="9.625" style="6" customWidth="1"/>
    <col min="7" max="7" width="6.75390625" style="6" customWidth="1"/>
    <col min="8" max="8" width="7.00390625" style="6" customWidth="1"/>
    <col min="9" max="9" width="12.25390625" style="6" customWidth="1"/>
    <col min="10" max="16384" width="9.125" style="3" customWidth="1"/>
  </cols>
  <sheetData>
    <row r="1" spans="1:34" ht="12.75">
      <c r="A1" s="35"/>
      <c r="B1" s="35"/>
      <c r="C1" s="35"/>
      <c r="D1" s="35"/>
      <c r="E1" s="34"/>
      <c r="F1" s="34"/>
      <c r="G1" s="34"/>
      <c r="H1" s="34" t="s">
        <v>15</v>
      </c>
      <c r="I1" s="34"/>
      <c r="J1" s="3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10" ht="12.75">
      <c r="A2" s="35"/>
      <c r="B2" s="35"/>
      <c r="C2" s="35"/>
      <c r="D2" s="35"/>
      <c r="E2" s="34"/>
      <c r="F2" s="34"/>
      <c r="G2" s="34"/>
      <c r="H2" s="84" t="s">
        <v>40</v>
      </c>
      <c r="I2" s="84"/>
      <c r="J2" s="84"/>
    </row>
    <row r="3" spans="1:10" ht="12.75" customHeight="1">
      <c r="A3" s="10"/>
      <c r="B3" s="10"/>
      <c r="C3" s="10"/>
      <c r="D3" s="10"/>
      <c r="E3" s="11"/>
      <c r="F3" s="11"/>
      <c r="G3" s="11"/>
      <c r="H3" s="34" t="s">
        <v>7</v>
      </c>
      <c r="I3" s="34"/>
      <c r="J3" s="34"/>
    </row>
    <row r="4" spans="1:10" ht="12.75">
      <c r="A4" s="10"/>
      <c r="B4" s="10"/>
      <c r="C4" s="10"/>
      <c r="D4" s="10"/>
      <c r="E4" s="11"/>
      <c r="F4" s="11"/>
      <c r="G4" s="11"/>
      <c r="H4" s="84" t="s">
        <v>41</v>
      </c>
      <c r="I4" s="84"/>
      <c r="J4" s="84"/>
    </row>
    <row r="5" spans="1:9" ht="6.75" customHeight="1">
      <c r="A5" s="10"/>
      <c r="B5" s="10"/>
      <c r="C5" s="10"/>
      <c r="D5" s="10"/>
      <c r="E5" s="11"/>
      <c r="F5" s="11"/>
      <c r="G5" s="11"/>
      <c r="H5" s="11"/>
      <c r="I5" s="34"/>
    </row>
    <row r="6" spans="1:9" s="4" customFormat="1" ht="16.5" customHeight="1">
      <c r="A6" s="38" t="s">
        <v>8</v>
      </c>
      <c r="B6" s="38"/>
      <c r="C6" s="38"/>
      <c r="D6" s="38"/>
      <c r="E6" s="38"/>
      <c r="F6" s="38"/>
      <c r="G6" s="38"/>
      <c r="H6" s="38"/>
      <c r="I6" s="38"/>
    </row>
    <row r="7" spans="1:10" s="4" customFormat="1" ht="16.5" customHeight="1">
      <c r="A7" s="87" t="s">
        <v>14</v>
      </c>
      <c r="B7" s="87"/>
      <c r="C7" s="87"/>
      <c r="D7" s="87"/>
      <c r="E7" s="87"/>
      <c r="F7" s="87"/>
      <c r="G7" s="87"/>
      <c r="H7" s="87"/>
      <c r="I7" s="87"/>
      <c r="J7" s="87"/>
    </row>
    <row r="8" spans="1:9" s="4" customFormat="1" ht="16.5" customHeight="1" thickBot="1">
      <c r="A8" s="86" t="s">
        <v>18</v>
      </c>
      <c r="B8" s="86"/>
      <c r="C8" s="86"/>
      <c r="D8" s="86"/>
      <c r="E8" s="86"/>
      <c r="F8" s="86"/>
      <c r="G8" s="86"/>
      <c r="H8" s="86"/>
      <c r="I8" s="86"/>
    </row>
    <row r="9" spans="1:9" ht="15" customHeight="1">
      <c r="A9" s="13"/>
      <c r="B9" s="14"/>
      <c r="C9" s="15"/>
      <c r="D9" s="15"/>
      <c r="E9" s="16"/>
      <c r="F9" s="17"/>
      <c r="G9" s="17"/>
      <c r="H9" s="17"/>
      <c r="I9" s="44"/>
    </row>
    <row r="10" spans="1:9" ht="16.5" customHeight="1">
      <c r="A10" s="18" t="s">
        <v>1</v>
      </c>
      <c r="B10" s="19" t="s">
        <v>2</v>
      </c>
      <c r="C10" s="20" t="s">
        <v>0</v>
      </c>
      <c r="D10" s="21" t="s">
        <v>9</v>
      </c>
      <c r="E10" s="39" t="s">
        <v>10</v>
      </c>
      <c r="F10" s="41" t="s">
        <v>3</v>
      </c>
      <c r="G10" s="22" t="s">
        <v>4</v>
      </c>
      <c r="H10" s="22" t="s">
        <v>6</v>
      </c>
      <c r="I10" s="45" t="s">
        <v>11</v>
      </c>
    </row>
    <row r="11" spans="1:9" ht="51" customHeight="1">
      <c r="A11" s="23"/>
      <c r="B11" s="24"/>
      <c r="C11" s="25"/>
      <c r="D11" s="25"/>
      <c r="E11" s="40" t="s">
        <v>19</v>
      </c>
      <c r="F11" s="40" t="s">
        <v>20</v>
      </c>
      <c r="G11" s="26" t="s">
        <v>5</v>
      </c>
      <c r="H11" s="26" t="s">
        <v>5</v>
      </c>
      <c r="I11" s="46" t="s">
        <v>12</v>
      </c>
    </row>
    <row r="12" spans="1:9" s="7" customFormat="1" ht="13.5" thickBot="1">
      <c r="A12" s="27">
        <v>1</v>
      </c>
      <c r="B12" s="9">
        <v>2</v>
      </c>
      <c r="C12" s="9">
        <v>3</v>
      </c>
      <c r="D12" s="9">
        <v>4</v>
      </c>
      <c r="E12" s="8">
        <v>5</v>
      </c>
      <c r="F12" s="8">
        <v>6</v>
      </c>
      <c r="G12" s="8">
        <v>7</v>
      </c>
      <c r="H12" s="8">
        <v>8</v>
      </c>
      <c r="I12" s="47">
        <v>9</v>
      </c>
    </row>
    <row r="13" spans="1:9" s="7" customFormat="1" ht="13.5" thickBot="1">
      <c r="A13" s="49">
        <v>852</v>
      </c>
      <c r="B13" s="50"/>
      <c r="C13" s="50"/>
      <c r="D13" s="51" t="s">
        <v>21</v>
      </c>
      <c r="E13" s="52">
        <v>4519731</v>
      </c>
      <c r="F13" s="43">
        <v>4519731</v>
      </c>
      <c r="G13" s="43">
        <f>SUM(G14+G22+G30)</f>
        <v>5983</v>
      </c>
      <c r="H13" s="43">
        <f>SUM(H14+H22+H30)</f>
        <v>5983</v>
      </c>
      <c r="I13" s="48">
        <f>SUM(F13+G13-H13)</f>
        <v>4519731</v>
      </c>
    </row>
    <row r="14" spans="1:9" s="7" customFormat="1" ht="12.75">
      <c r="A14" s="56"/>
      <c r="B14" s="70">
        <v>85203</v>
      </c>
      <c r="C14" s="58"/>
      <c r="D14" s="59" t="s">
        <v>29</v>
      </c>
      <c r="E14" s="60">
        <f>336600+3246+22000</f>
        <v>361846</v>
      </c>
      <c r="F14" s="61">
        <v>361846</v>
      </c>
      <c r="G14" s="61">
        <f>SUM(G16:G21)</f>
        <v>1264</v>
      </c>
      <c r="H14" s="61">
        <f>SUM(H16:H21)</f>
        <v>1264</v>
      </c>
      <c r="I14" s="62">
        <f>SUM(F14+G14-H14)</f>
        <v>361846</v>
      </c>
    </row>
    <row r="15" spans="1:9" s="7" customFormat="1" ht="76.5">
      <c r="A15" s="57"/>
      <c r="B15" s="53"/>
      <c r="C15" s="54" t="s">
        <v>17</v>
      </c>
      <c r="D15" s="55" t="s">
        <v>16</v>
      </c>
      <c r="E15" s="63">
        <f>336600+3246+22000</f>
        <v>361846</v>
      </c>
      <c r="F15" s="64"/>
      <c r="G15" s="64"/>
      <c r="H15" s="64"/>
      <c r="I15" s="65"/>
    </row>
    <row r="16" spans="1:9" s="7" customFormat="1" ht="38.25">
      <c r="A16" s="57"/>
      <c r="B16" s="53"/>
      <c r="C16" s="54" t="s">
        <v>42</v>
      </c>
      <c r="D16" s="55" t="s">
        <v>46</v>
      </c>
      <c r="E16" s="63"/>
      <c r="F16" s="64">
        <v>1200</v>
      </c>
      <c r="G16" s="64"/>
      <c r="H16" s="64">
        <v>1200</v>
      </c>
      <c r="I16" s="65">
        <f>SUM(F16+G16-H16)</f>
        <v>0</v>
      </c>
    </row>
    <row r="17" spans="1:9" s="7" customFormat="1" ht="25.5">
      <c r="A17" s="57"/>
      <c r="B17" s="53"/>
      <c r="C17" s="54" t="s">
        <v>30</v>
      </c>
      <c r="D17" s="55" t="s">
        <v>45</v>
      </c>
      <c r="E17" s="63"/>
      <c r="F17" s="64">
        <v>30126</v>
      </c>
      <c r="G17" s="64">
        <v>1000</v>
      </c>
      <c r="H17" s="64"/>
      <c r="I17" s="65">
        <f>SUM(F17+G17-H17)</f>
        <v>31126</v>
      </c>
    </row>
    <row r="18" spans="1:9" s="7" customFormat="1" ht="12.75">
      <c r="A18" s="57"/>
      <c r="B18" s="53"/>
      <c r="C18" s="54" t="s">
        <v>35</v>
      </c>
      <c r="D18" s="55" t="s">
        <v>22</v>
      </c>
      <c r="E18" s="63"/>
      <c r="F18" s="64">
        <v>28222</v>
      </c>
      <c r="G18" s="64">
        <v>261</v>
      </c>
      <c r="H18" s="64"/>
      <c r="I18" s="65">
        <f>SUM(F18+G18-H18)</f>
        <v>28483</v>
      </c>
    </row>
    <row r="19" spans="1:9" s="7" customFormat="1" ht="63.75">
      <c r="A19" s="57"/>
      <c r="B19" s="53"/>
      <c r="C19" s="54" t="s">
        <v>43</v>
      </c>
      <c r="D19" s="55" t="s">
        <v>47</v>
      </c>
      <c r="E19" s="63"/>
      <c r="F19" s="64">
        <v>1870</v>
      </c>
      <c r="G19" s="64">
        <v>3</v>
      </c>
      <c r="H19" s="64"/>
      <c r="I19" s="65">
        <f>SUM(F19+G19-H19)</f>
        <v>1873</v>
      </c>
    </row>
    <row r="20" spans="1:9" s="7" customFormat="1" ht="12.75">
      <c r="A20" s="57"/>
      <c r="B20" s="53"/>
      <c r="C20" s="54" t="s">
        <v>36</v>
      </c>
      <c r="D20" s="55" t="s">
        <v>37</v>
      </c>
      <c r="E20" s="63"/>
      <c r="F20" s="64">
        <v>9167</v>
      </c>
      <c r="G20" s="64"/>
      <c r="H20" s="64">
        <v>44</v>
      </c>
      <c r="I20" s="65">
        <f>SUM(F20+G20-H20)</f>
        <v>9123</v>
      </c>
    </row>
    <row r="21" spans="1:9" s="7" customFormat="1" ht="39" thickBot="1">
      <c r="A21" s="57"/>
      <c r="B21" s="53"/>
      <c r="C21" s="54" t="s">
        <v>44</v>
      </c>
      <c r="D21" s="55" t="s">
        <v>48</v>
      </c>
      <c r="E21" s="63"/>
      <c r="F21" s="64">
        <v>1610</v>
      </c>
      <c r="G21" s="64"/>
      <c r="H21" s="64">
        <v>20</v>
      </c>
      <c r="I21" s="65">
        <f>SUM(F21+G21-H21)</f>
        <v>1590</v>
      </c>
    </row>
    <row r="22" spans="1:9" s="7" customFormat="1" ht="76.5">
      <c r="A22" s="71"/>
      <c r="B22" s="70">
        <v>85212</v>
      </c>
      <c r="C22" s="58"/>
      <c r="D22" s="59" t="s">
        <v>31</v>
      </c>
      <c r="E22" s="60">
        <f>4009100+22000</f>
        <v>4031100</v>
      </c>
      <c r="F22" s="61">
        <v>4031100</v>
      </c>
      <c r="G22" s="61">
        <f>SUM(G24:G29)</f>
        <v>3360</v>
      </c>
      <c r="H22" s="61">
        <f>SUM(H24:H29)</f>
        <v>3360</v>
      </c>
      <c r="I22" s="62">
        <f>SUM(F22+G22-H22)</f>
        <v>4031100</v>
      </c>
    </row>
    <row r="23" spans="1:9" s="7" customFormat="1" ht="76.5">
      <c r="A23" s="71"/>
      <c r="B23" s="53"/>
      <c r="C23" s="54" t="s">
        <v>17</v>
      </c>
      <c r="D23" s="55" t="s">
        <v>16</v>
      </c>
      <c r="E23" s="63">
        <v>4031100</v>
      </c>
      <c r="F23" s="64"/>
      <c r="G23" s="64"/>
      <c r="H23" s="64"/>
      <c r="I23" s="65"/>
    </row>
    <row r="24" spans="1:9" s="7" customFormat="1" ht="25.5">
      <c r="A24" s="71"/>
      <c r="B24" s="53"/>
      <c r="C24" s="54" t="s">
        <v>27</v>
      </c>
      <c r="D24" s="55" t="s">
        <v>28</v>
      </c>
      <c r="E24" s="63"/>
      <c r="F24" s="64">
        <v>76800</v>
      </c>
      <c r="G24" s="64"/>
      <c r="H24" s="64">
        <v>2500</v>
      </c>
      <c r="I24" s="65">
        <f>SUM(F24+G24-H24)</f>
        <v>74300</v>
      </c>
    </row>
    <row r="25" spans="1:9" s="7" customFormat="1" ht="25.5">
      <c r="A25" s="71"/>
      <c r="B25" s="53"/>
      <c r="C25" s="54" t="s">
        <v>23</v>
      </c>
      <c r="D25" s="55" t="s">
        <v>25</v>
      </c>
      <c r="E25" s="63"/>
      <c r="F25" s="64">
        <v>14500</v>
      </c>
      <c r="G25" s="64"/>
      <c r="H25" s="64">
        <v>560</v>
      </c>
      <c r="I25" s="65">
        <f>SUM(F25+G25-H25)</f>
        <v>13940</v>
      </c>
    </row>
    <row r="26" spans="1:9" s="7" customFormat="1" ht="12.75">
      <c r="A26" s="71"/>
      <c r="B26" s="53"/>
      <c r="C26" s="54" t="s">
        <v>24</v>
      </c>
      <c r="D26" s="55" t="s">
        <v>26</v>
      </c>
      <c r="E26" s="63"/>
      <c r="F26" s="64">
        <v>2150</v>
      </c>
      <c r="G26" s="64"/>
      <c r="H26" s="64">
        <v>200</v>
      </c>
      <c r="I26" s="65">
        <f>SUM(F26+G26-H26)</f>
        <v>1950</v>
      </c>
    </row>
    <row r="27" spans="1:9" s="7" customFormat="1" ht="12.75">
      <c r="A27" s="71"/>
      <c r="B27" s="53"/>
      <c r="C27" s="54" t="s">
        <v>49</v>
      </c>
      <c r="D27" s="55" t="s">
        <v>50</v>
      </c>
      <c r="E27" s="63"/>
      <c r="F27" s="64">
        <v>100</v>
      </c>
      <c r="G27" s="64"/>
      <c r="H27" s="64">
        <v>100</v>
      </c>
      <c r="I27" s="65">
        <f>SUM(F27+G27-H27)</f>
        <v>0</v>
      </c>
    </row>
    <row r="28" spans="1:9" s="7" customFormat="1" ht="12.75">
      <c r="A28" s="71"/>
      <c r="B28" s="53"/>
      <c r="C28" s="54" t="s">
        <v>35</v>
      </c>
      <c r="D28" s="55" t="s">
        <v>22</v>
      </c>
      <c r="E28" s="63"/>
      <c r="F28" s="64">
        <v>7750</v>
      </c>
      <c r="G28" s="64">
        <v>2820</v>
      </c>
      <c r="H28" s="64"/>
      <c r="I28" s="65">
        <f>SUM(F28+G28-H28)</f>
        <v>10570</v>
      </c>
    </row>
    <row r="29" spans="1:9" s="7" customFormat="1" ht="38.25">
      <c r="A29" s="71"/>
      <c r="B29" s="72"/>
      <c r="C29" s="54" t="s">
        <v>44</v>
      </c>
      <c r="D29" s="55" t="s">
        <v>48</v>
      </c>
      <c r="E29" s="63"/>
      <c r="F29" s="64">
        <v>678</v>
      </c>
      <c r="G29" s="64">
        <v>540</v>
      </c>
      <c r="H29" s="64"/>
      <c r="I29" s="65">
        <f>SUM(F29+G29-H29)</f>
        <v>1218</v>
      </c>
    </row>
    <row r="30" spans="1:9" s="7" customFormat="1" ht="38.25">
      <c r="A30" s="71"/>
      <c r="B30" s="78">
        <v>85228</v>
      </c>
      <c r="C30" s="79"/>
      <c r="D30" s="80" t="s">
        <v>32</v>
      </c>
      <c r="E30" s="81">
        <f>43035-11187</f>
        <v>31848</v>
      </c>
      <c r="F30" s="82">
        <v>31848</v>
      </c>
      <c r="G30" s="82">
        <f>SUM(G32:G33)</f>
        <v>1359</v>
      </c>
      <c r="H30" s="82">
        <f>SUM(H32:H33)</f>
        <v>1359</v>
      </c>
      <c r="I30" s="83">
        <f>SUM(F30+G30-H30)</f>
        <v>31848</v>
      </c>
    </row>
    <row r="31" spans="1:9" s="7" customFormat="1" ht="76.5">
      <c r="A31" s="71"/>
      <c r="B31" s="73"/>
      <c r="C31" s="74" t="s">
        <v>17</v>
      </c>
      <c r="D31" s="75" t="s">
        <v>16</v>
      </c>
      <c r="E31" s="63">
        <f>43035-11187</f>
        <v>31848</v>
      </c>
      <c r="F31" s="64"/>
      <c r="G31" s="64"/>
      <c r="H31" s="64"/>
      <c r="I31" s="65"/>
    </row>
    <row r="32" spans="1:9" s="7" customFormat="1" ht="12.75">
      <c r="A32" s="71"/>
      <c r="B32" s="76"/>
      <c r="C32" s="74" t="s">
        <v>33</v>
      </c>
      <c r="D32" s="77" t="s">
        <v>34</v>
      </c>
      <c r="E32" s="63"/>
      <c r="F32" s="64">
        <v>14593</v>
      </c>
      <c r="G32" s="64"/>
      <c r="H32" s="64">
        <v>1359</v>
      </c>
      <c r="I32" s="65">
        <f>SUM(F32+G32-H32)</f>
        <v>13234</v>
      </c>
    </row>
    <row r="33" spans="1:9" s="7" customFormat="1" ht="13.5" thickBot="1">
      <c r="A33" s="71"/>
      <c r="B33" s="76"/>
      <c r="C33" s="54" t="s">
        <v>35</v>
      </c>
      <c r="D33" s="55" t="s">
        <v>22</v>
      </c>
      <c r="E33" s="63"/>
      <c r="F33" s="64">
        <v>17255</v>
      </c>
      <c r="G33" s="64">
        <v>1359</v>
      </c>
      <c r="H33" s="64"/>
      <c r="I33" s="65">
        <f>SUM(F33+G33-H33)</f>
        <v>18614</v>
      </c>
    </row>
    <row r="34" spans="1:9" s="7" customFormat="1" ht="19.5" customHeight="1" thickBot="1">
      <c r="A34" s="31"/>
      <c r="B34" s="32"/>
      <c r="C34" s="32"/>
      <c r="D34" s="42" t="s">
        <v>13</v>
      </c>
      <c r="E34" s="66">
        <v>4749579</v>
      </c>
      <c r="F34" s="67">
        <v>4749579</v>
      </c>
      <c r="G34" s="67">
        <f>SUM(G13)</f>
        <v>5983</v>
      </c>
      <c r="H34" s="68">
        <f>SUM(H13)</f>
        <v>5983</v>
      </c>
      <c r="I34" s="69">
        <f>F34+G34-H34</f>
        <v>4749579</v>
      </c>
    </row>
    <row r="35" spans="1:9" s="7" customFormat="1" ht="12.75">
      <c r="A35" s="28"/>
      <c r="B35" s="28"/>
      <c r="C35" s="28"/>
      <c r="D35" s="29"/>
      <c r="E35" s="30"/>
      <c r="F35" s="30"/>
      <c r="G35" s="30"/>
      <c r="H35" s="33"/>
      <c r="I35" s="30"/>
    </row>
    <row r="36" spans="1:9" s="7" customFormat="1" ht="12.75">
      <c r="A36" s="10"/>
      <c r="B36" s="10"/>
      <c r="C36" s="10"/>
      <c r="D36" s="10"/>
      <c r="E36" s="11"/>
      <c r="F36" s="11"/>
      <c r="G36" s="12"/>
      <c r="H36" s="36"/>
      <c r="I36" s="36" t="s">
        <v>38</v>
      </c>
    </row>
    <row r="37" spans="1:9" s="7" customFormat="1" ht="12.75">
      <c r="A37" s="10"/>
      <c r="B37" s="10"/>
      <c r="C37" s="10"/>
      <c r="D37" s="10"/>
      <c r="E37" s="11"/>
      <c r="F37" s="11"/>
      <c r="G37" s="12"/>
      <c r="H37" s="36"/>
      <c r="I37" s="36"/>
    </row>
    <row r="38" spans="1:9" s="7" customFormat="1" ht="12.75">
      <c r="A38" s="10"/>
      <c r="B38" s="10"/>
      <c r="C38" s="10"/>
      <c r="D38" s="10"/>
      <c r="E38" s="11"/>
      <c r="F38" s="11"/>
      <c r="G38" s="12"/>
      <c r="H38" s="37"/>
      <c r="I38" s="37" t="s">
        <v>39</v>
      </c>
    </row>
    <row r="39" spans="1:10" s="7" customFormat="1" ht="12.75">
      <c r="A39" s="10"/>
      <c r="B39" s="10"/>
      <c r="C39" s="10"/>
      <c r="D39" s="10"/>
      <c r="E39" s="11"/>
      <c r="F39" s="11"/>
      <c r="G39" s="85"/>
      <c r="H39" s="85"/>
      <c r="I39" s="85"/>
      <c r="J39" s="85"/>
    </row>
    <row r="40" spans="1:9" s="7" customFormat="1" ht="36.75" customHeight="1">
      <c r="A40" s="10"/>
      <c r="B40" s="10"/>
      <c r="C40" s="10"/>
      <c r="D40" s="10"/>
      <c r="E40" s="11"/>
      <c r="F40" s="11"/>
      <c r="G40" s="12"/>
      <c r="H40" s="12"/>
      <c r="I40" s="12"/>
    </row>
    <row r="41" spans="1:9" s="7" customFormat="1" ht="12.75">
      <c r="A41" s="10"/>
      <c r="B41" s="10"/>
      <c r="C41" s="10"/>
      <c r="D41" s="10"/>
      <c r="E41" s="11"/>
      <c r="F41" s="11"/>
      <c r="G41" s="11"/>
      <c r="H41" s="11"/>
      <c r="I41" s="11"/>
    </row>
    <row r="42" spans="1:9" s="7" customFormat="1" ht="14.25" customHeight="1">
      <c r="A42" s="10"/>
      <c r="B42" s="10"/>
      <c r="C42" s="10"/>
      <c r="D42" s="10"/>
      <c r="E42" s="11"/>
      <c r="F42" s="11"/>
      <c r="G42" s="11"/>
      <c r="H42" s="11"/>
      <c r="I42" s="11"/>
    </row>
    <row r="43" spans="1:9" s="7" customFormat="1" ht="12.75">
      <c r="A43" s="10"/>
      <c r="B43" s="10"/>
      <c r="C43" s="10"/>
      <c r="D43" s="10"/>
      <c r="E43" s="11"/>
      <c r="F43" s="11"/>
      <c r="G43" s="11"/>
      <c r="H43" s="11"/>
      <c r="I43" s="11"/>
    </row>
    <row r="44" spans="1:9" s="7" customFormat="1" ht="12.75">
      <c r="A44" s="10"/>
      <c r="B44" s="10"/>
      <c r="C44" s="10"/>
      <c r="D44" s="10"/>
      <c r="E44" s="11"/>
      <c r="F44" s="11"/>
      <c r="G44" s="11"/>
      <c r="H44" s="11"/>
      <c r="I44" s="11"/>
    </row>
    <row r="45" spans="1:9" s="7" customFormat="1" ht="12.75">
      <c r="A45" s="10"/>
      <c r="B45" s="10"/>
      <c r="C45" s="10"/>
      <c r="D45" s="10"/>
      <c r="E45" s="11"/>
      <c r="F45" s="11"/>
      <c r="G45" s="11"/>
      <c r="H45" s="11"/>
      <c r="I45" s="11"/>
    </row>
    <row r="46" spans="1:9" s="7" customFormat="1" ht="13.5" customHeight="1">
      <c r="A46" s="10"/>
      <c r="B46" s="10"/>
      <c r="C46" s="10"/>
      <c r="D46" s="10"/>
      <c r="E46" s="11"/>
      <c r="F46" s="11"/>
      <c r="G46" s="11"/>
      <c r="H46" s="11"/>
      <c r="I46" s="11"/>
    </row>
    <row r="47" spans="1:9" s="7" customFormat="1" ht="27" customHeight="1">
      <c r="A47" s="10"/>
      <c r="B47" s="10"/>
      <c r="C47" s="10"/>
      <c r="D47" s="10"/>
      <c r="E47" s="11"/>
      <c r="F47" s="11"/>
      <c r="G47" s="11"/>
      <c r="H47" s="11"/>
      <c r="I47" s="11"/>
    </row>
    <row r="48" spans="1:9" ht="18" customHeight="1">
      <c r="A48" s="10"/>
      <c r="B48" s="10"/>
      <c r="C48" s="10"/>
      <c r="D48" s="10"/>
      <c r="E48" s="11"/>
      <c r="F48" s="11"/>
      <c r="G48" s="11"/>
      <c r="H48" s="11"/>
      <c r="I48" s="11"/>
    </row>
    <row r="49" spans="1:9" ht="15" customHeight="1">
      <c r="A49" s="10"/>
      <c r="B49" s="10"/>
      <c r="C49" s="10"/>
      <c r="D49" s="10"/>
      <c r="E49" s="11"/>
      <c r="F49" s="11"/>
      <c r="G49" s="11"/>
      <c r="H49" s="11"/>
      <c r="I49" s="11"/>
    </row>
    <row r="50" spans="1:9" ht="15" customHeight="1">
      <c r="A50" s="10"/>
      <c r="B50" s="10"/>
      <c r="C50" s="10"/>
      <c r="D50" s="10"/>
      <c r="E50" s="11"/>
      <c r="F50" s="11"/>
      <c r="G50" s="11"/>
      <c r="H50" s="11"/>
      <c r="I50" s="11"/>
    </row>
    <row r="51" spans="1:9" ht="12.75">
      <c r="A51" s="10"/>
      <c r="B51" s="10"/>
      <c r="C51" s="10"/>
      <c r="D51" s="10"/>
      <c r="E51" s="11"/>
      <c r="F51" s="11"/>
      <c r="G51" s="11"/>
      <c r="H51" s="11"/>
      <c r="I51" s="11"/>
    </row>
    <row r="52" spans="1:9" ht="12.75">
      <c r="A52" s="10"/>
      <c r="B52" s="10"/>
      <c r="C52" s="10"/>
      <c r="D52" s="10"/>
      <c r="E52" s="11"/>
      <c r="F52" s="11"/>
      <c r="G52" s="11"/>
      <c r="H52" s="11"/>
      <c r="I52" s="11"/>
    </row>
    <row r="53" spans="1:9" ht="12.75">
      <c r="A53" s="10"/>
      <c r="B53" s="10"/>
      <c r="C53" s="10"/>
      <c r="D53" s="10"/>
      <c r="E53" s="11"/>
      <c r="F53" s="11"/>
      <c r="G53" s="11"/>
      <c r="H53" s="11"/>
      <c r="I53" s="11"/>
    </row>
    <row r="54" spans="1:9" ht="12.75">
      <c r="A54" s="10"/>
      <c r="B54" s="10"/>
      <c r="C54" s="10"/>
      <c r="D54" s="10"/>
      <c r="E54" s="11"/>
      <c r="F54" s="11"/>
      <c r="G54" s="11"/>
      <c r="H54" s="11"/>
      <c r="I54" s="11"/>
    </row>
    <row r="55" spans="1:9" ht="12.75">
      <c r="A55" s="10"/>
      <c r="B55" s="10"/>
      <c r="C55" s="10"/>
      <c r="D55" s="10"/>
      <c r="E55" s="11"/>
      <c r="F55" s="11"/>
      <c r="G55" s="11"/>
      <c r="H55" s="11"/>
      <c r="I55" s="11"/>
    </row>
    <row r="56" spans="1:9" ht="12.75">
      <c r="A56" s="10"/>
      <c r="B56" s="10"/>
      <c r="C56" s="10"/>
      <c r="D56" s="10"/>
      <c r="E56" s="11"/>
      <c r="F56" s="11"/>
      <c r="G56" s="11"/>
      <c r="H56" s="11"/>
      <c r="I56" s="11"/>
    </row>
    <row r="57" spans="1:9" ht="12.75">
      <c r="A57" s="10"/>
      <c r="B57" s="10"/>
      <c r="C57" s="10"/>
      <c r="D57" s="10"/>
      <c r="E57" s="11"/>
      <c r="F57" s="11"/>
      <c r="G57" s="11"/>
      <c r="H57" s="11"/>
      <c r="I57" s="11"/>
    </row>
    <row r="58" spans="1:9" ht="12.75">
      <c r="A58" s="10"/>
      <c r="B58" s="10"/>
      <c r="C58" s="10"/>
      <c r="D58" s="10"/>
      <c r="E58" s="11"/>
      <c r="F58" s="11"/>
      <c r="G58" s="11"/>
      <c r="H58" s="11"/>
      <c r="I58" s="11"/>
    </row>
    <row r="59" spans="1:9" ht="12.75">
      <c r="A59" s="10"/>
      <c r="B59" s="10"/>
      <c r="C59" s="10"/>
      <c r="D59" s="10"/>
      <c r="E59" s="11"/>
      <c r="F59" s="11"/>
      <c r="G59" s="11"/>
      <c r="H59" s="11"/>
      <c r="I59" s="11"/>
    </row>
    <row r="60" spans="1:9" ht="12.75">
      <c r="A60" s="10"/>
      <c r="B60" s="10"/>
      <c r="C60" s="10"/>
      <c r="D60" s="10"/>
      <c r="E60" s="11"/>
      <c r="F60" s="11"/>
      <c r="G60" s="11"/>
      <c r="H60" s="11"/>
      <c r="I60" s="11"/>
    </row>
    <row r="61" spans="1:9" ht="12.75">
      <c r="A61" s="10"/>
      <c r="B61" s="10"/>
      <c r="C61" s="10"/>
      <c r="D61" s="10"/>
      <c r="E61" s="11"/>
      <c r="F61" s="11"/>
      <c r="G61" s="11"/>
      <c r="H61" s="11"/>
      <c r="I61" s="11"/>
    </row>
    <row r="62" spans="1:9" ht="12.75">
      <c r="A62" s="10"/>
      <c r="B62" s="10"/>
      <c r="C62" s="10"/>
      <c r="D62" s="10"/>
      <c r="E62" s="11"/>
      <c r="F62" s="11"/>
      <c r="G62" s="11"/>
      <c r="H62" s="11"/>
      <c r="I62" s="11"/>
    </row>
    <row r="63" spans="1:9" ht="12.75">
      <c r="A63" s="10"/>
      <c r="B63" s="10"/>
      <c r="C63" s="10"/>
      <c r="D63" s="10"/>
      <c r="E63" s="11"/>
      <c r="F63" s="11"/>
      <c r="G63" s="11"/>
      <c r="H63" s="11"/>
      <c r="I63" s="11"/>
    </row>
    <row r="64" spans="1:9" ht="12.75">
      <c r="A64" s="10"/>
      <c r="B64" s="10"/>
      <c r="C64" s="10"/>
      <c r="D64" s="10"/>
      <c r="E64" s="11"/>
      <c r="F64" s="11"/>
      <c r="G64" s="11"/>
      <c r="H64" s="11"/>
      <c r="I64" s="11"/>
    </row>
    <row r="65" spans="1:9" ht="12.75">
      <c r="A65" s="10"/>
      <c r="B65" s="10"/>
      <c r="C65" s="10"/>
      <c r="D65" s="10"/>
      <c r="E65" s="11"/>
      <c r="F65" s="11"/>
      <c r="G65" s="11"/>
      <c r="H65" s="11"/>
      <c r="I65" s="11"/>
    </row>
    <row r="66" spans="1:9" ht="12.75">
      <c r="A66" s="10"/>
      <c r="B66" s="10"/>
      <c r="C66" s="10"/>
      <c r="D66" s="10"/>
      <c r="E66" s="11"/>
      <c r="F66" s="11"/>
      <c r="G66" s="11"/>
      <c r="H66" s="11"/>
      <c r="I66" s="11"/>
    </row>
    <row r="67" spans="1:9" ht="12.75">
      <c r="A67" s="10"/>
      <c r="B67" s="10"/>
      <c r="C67" s="10"/>
      <c r="D67" s="10"/>
      <c r="E67" s="11"/>
      <c r="F67" s="11"/>
      <c r="G67" s="11"/>
      <c r="H67" s="11"/>
      <c r="I67" s="11"/>
    </row>
    <row r="68" spans="1:9" ht="12.75">
      <c r="A68" s="10"/>
      <c r="B68" s="10"/>
      <c r="C68" s="10"/>
      <c r="D68" s="10"/>
      <c r="E68" s="11"/>
      <c r="F68" s="11"/>
      <c r="G68" s="11"/>
      <c r="H68" s="11"/>
      <c r="I68" s="11"/>
    </row>
    <row r="69" spans="1:9" ht="12.75">
      <c r="A69" s="10"/>
      <c r="B69" s="10"/>
      <c r="C69" s="10"/>
      <c r="D69" s="10"/>
      <c r="E69" s="11"/>
      <c r="F69" s="11"/>
      <c r="G69" s="11"/>
      <c r="H69" s="11"/>
      <c r="I69" s="11"/>
    </row>
    <row r="70" spans="1:9" ht="12.75">
      <c r="A70" s="10"/>
      <c r="B70" s="10"/>
      <c r="C70" s="10"/>
      <c r="D70" s="10"/>
      <c r="E70" s="11"/>
      <c r="F70" s="11"/>
      <c r="G70" s="11"/>
      <c r="H70" s="11"/>
      <c r="I70" s="11"/>
    </row>
    <row r="71" spans="1:9" ht="12.75">
      <c r="A71" s="10"/>
      <c r="B71" s="10"/>
      <c r="C71" s="10"/>
      <c r="D71" s="10"/>
      <c r="E71" s="11"/>
      <c r="F71" s="11"/>
      <c r="G71" s="11"/>
      <c r="H71" s="11"/>
      <c r="I71" s="11"/>
    </row>
    <row r="72" spans="1:9" ht="12.75">
      <c r="A72" s="10"/>
      <c r="B72" s="10"/>
      <c r="C72" s="10"/>
      <c r="D72" s="10"/>
      <c r="E72" s="11"/>
      <c r="F72" s="11"/>
      <c r="G72" s="11"/>
      <c r="H72" s="11"/>
      <c r="I72" s="11"/>
    </row>
    <row r="73" spans="1:9" ht="12.75">
      <c r="A73" s="10"/>
      <c r="B73" s="10"/>
      <c r="C73" s="10"/>
      <c r="D73" s="10"/>
      <c r="E73" s="11"/>
      <c r="F73" s="11"/>
      <c r="G73" s="11"/>
      <c r="H73" s="11"/>
      <c r="I73" s="11"/>
    </row>
    <row r="74" spans="1:9" ht="12.75">
      <c r="A74" s="10"/>
      <c r="B74" s="10"/>
      <c r="C74" s="10"/>
      <c r="D74" s="10"/>
      <c r="E74" s="11"/>
      <c r="F74" s="11"/>
      <c r="G74" s="11"/>
      <c r="H74" s="11"/>
      <c r="I74" s="11"/>
    </row>
    <row r="75" spans="1:9" ht="12.75">
      <c r="A75" s="10"/>
      <c r="B75" s="10"/>
      <c r="C75" s="10"/>
      <c r="D75" s="10"/>
      <c r="E75" s="11"/>
      <c r="F75" s="11"/>
      <c r="G75" s="11"/>
      <c r="H75" s="11"/>
      <c r="I75" s="11"/>
    </row>
    <row r="76" spans="1:9" ht="12.75">
      <c r="A76" s="10"/>
      <c r="B76" s="10"/>
      <c r="C76" s="10"/>
      <c r="D76" s="10"/>
      <c r="E76" s="11"/>
      <c r="F76" s="11"/>
      <c r="G76" s="11"/>
      <c r="H76" s="11"/>
      <c r="I76" s="11"/>
    </row>
    <row r="77" spans="1:9" ht="12.75">
      <c r="A77" s="10"/>
      <c r="B77" s="10"/>
      <c r="C77" s="10"/>
      <c r="D77" s="10"/>
      <c r="E77" s="11"/>
      <c r="F77" s="11"/>
      <c r="G77" s="11"/>
      <c r="H77" s="11"/>
      <c r="I77" s="11"/>
    </row>
    <row r="78" spans="1:9" ht="12.75">
      <c r="A78" s="10"/>
      <c r="B78" s="10"/>
      <c r="C78" s="10"/>
      <c r="D78" s="10"/>
      <c r="E78" s="11"/>
      <c r="F78" s="11"/>
      <c r="G78" s="11"/>
      <c r="H78" s="11"/>
      <c r="I78" s="11"/>
    </row>
    <row r="79" spans="1:9" ht="12.75">
      <c r="A79" s="10"/>
      <c r="B79" s="10"/>
      <c r="C79" s="10"/>
      <c r="D79" s="10"/>
      <c r="E79" s="11"/>
      <c r="F79" s="11"/>
      <c r="G79" s="11"/>
      <c r="H79" s="11"/>
      <c r="I79" s="11"/>
    </row>
    <row r="80" spans="1:9" ht="12.75">
      <c r="A80" s="10"/>
      <c r="B80" s="10"/>
      <c r="C80" s="10"/>
      <c r="D80" s="10"/>
      <c r="E80" s="11"/>
      <c r="F80" s="11"/>
      <c r="G80" s="11"/>
      <c r="H80" s="11"/>
      <c r="I80" s="11"/>
    </row>
  </sheetData>
  <mergeCells count="5">
    <mergeCell ref="H2:J2"/>
    <mergeCell ref="G39:J39"/>
    <mergeCell ref="A8:I8"/>
    <mergeCell ref="A7:J7"/>
    <mergeCell ref="H4:J4"/>
  </mergeCells>
  <printOptions horizontalCentered="1"/>
  <pageMargins left="0" right="0" top="0.5905511811023623" bottom="0.5905511811023623" header="0.5118110236220472" footer="0.5118110236220472"/>
  <pageSetup firstPageNumber="9" useFirstPageNumber="1" horizontalDpi="300" verticalDpi="300" orientation="portrait" paperSize="9" scale="96" r:id="rId1"/>
  <headerFooter alignWithMargins="0"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bw</cp:lastModifiedBy>
  <cp:lastPrinted>2013-12-16T13:40:14Z</cp:lastPrinted>
  <dcterms:created xsi:type="dcterms:W3CDTF">2003-12-14T16:41:29Z</dcterms:created>
  <dcterms:modified xsi:type="dcterms:W3CDTF">2013-12-16T13:40:18Z</dcterms:modified>
  <cp:category/>
  <cp:version/>
  <cp:contentType/>
  <cp:contentStatus/>
</cp:coreProperties>
</file>