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rkusz1" sheetId="1" r:id="rId1"/>
    <sheet name="Arkusz2" sheetId="2" r:id="rId2"/>
    <sheet name="Arkusz3" sheetId="3" r:id="rId3"/>
  </sheets>
  <definedNames>
    <definedName name="suma04">'Arkusz1'!$N$23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<sst xmlns="http://schemas.openxmlformats.org/spreadsheetml/2006/main" count="50" uniqueCount="45">
  <si>
    <t>§</t>
  </si>
  <si>
    <t>Dz.</t>
  </si>
  <si>
    <t>Rozdz.</t>
  </si>
  <si>
    <t>z tego :</t>
  </si>
  <si>
    <t>w tym:</t>
  </si>
  <si>
    <t>wynagro-dzenia</t>
  </si>
  <si>
    <t>Treść</t>
  </si>
  <si>
    <t>4</t>
  </si>
  <si>
    <t>OGÓŁEM</t>
  </si>
  <si>
    <t>bieżące</t>
  </si>
  <si>
    <t>majątkowe</t>
  </si>
  <si>
    <t xml:space="preserve">Wydatki </t>
  </si>
  <si>
    <t xml:space="preserve">Zwięk-szenia </t>
  </si>
  <si>
    <t>Zmniej-szenia</t>
  </si>
  <si>
    <r>
      <t xml:space="preserve">Wydatki ogółem po zmianach </t>
    </r>
    <r>
      <rPr>
        <sz val="10"/>
        <rFont val="Times New Roman"/>
        <family val="1"/>
      </rPr>
      <t xml:space="preserve">              (10+14)</t>
    </r>
  </si>
  <si>
    <t xml:space="preserve">pochodne od wynagro-dzeń </t>
  </si>
  <si>
    <t>świadcze-nia społeczne</t>
  </si>
  <si>
    <t xml:space="preserve">DOCHODY I WYDATKI ZWIĄZANE Z REALIZACJĄ ZADAŃ Z ZAKRESU ADMINISTRACJI </t>
  </si>
  <si>
    <t>RZĄDOWEJ I INNYCH ZADAŃ ZLECONYCH ODRĘBNYMI USTAWAMI W 2008 ROKU</t>
  </si>
  <si>
    <t>Dotacje po zmianach na 2008 r.</t>
  </si>
  <si>
    <r>
      <t>Wydatki na 2008 r.</t>
    </r>
    <r>
      <rPr>
        <sz val="10"/>
        <rFont val="Times New Roman"/>
        <family val="1"/>
      </rPr>
      <t xml:space="preserve">          </t>
    </r>
  </si>
  <si>
    <t>2010</t>
  </si>
  <si>
    <t>Dotacje celowe otrzymane z budżetu państwa na realizację zadań bieżących z zakresu administracji rządowej ortawamiaz innych zadań zleconych gminie ustawami</t>
  </si>
  <si>
    <t>POMOC SPOŁECZNA</t>
  </si>
  <si>
    <t>4300</t>
  </si>
  <si>
    <t>Zakup usług pozostałych</t>
  </si>
  <si>
    <t>010</t>
  </si>
  <si>
    <t>01095</t>
  </si>
  <si>
    <t>ROLNICTWO I ŁOWIECTWO</t>
  </si>
  <si>
    <t>Pozostała działalność</t>
  </si>
  <si>
    <t>4110</t>
  </si>
  <si>
    <t>Składki na ubezpieczenia społeczne</t>
  </si>
  <si>
    <t>4260</t>
  </si>
  <si>
    <t>4280</t>
  </si>
  <si>
    <t>4410</t>
  </si>
  <si>
    <t>Zakup energii</t>
  </si>
  <si>
    <t>Zakup usług zdrowotnych</t>
  </si>
  <si>
    <t>Podróże służbowe krajowe</t>
  </si>
  <si>
    <t>Katarzyna Kirstein-Piotrowska</t>
  </si>
  <si>
    <t xml:space="preserve">                Wójt Gminy</t>
  </si>
  <si>
    <t>Załącznik nr 3</t>
  </si>
  <si>
    <t>do Zarzadzenia Nr 203</t>
  </si>
  <si>
    <t>Wójta Gminy Białe Błota</t>
  </si>
  <si>
    <t>z dnia 17 grudnia 2008 r.</t>
  </si>
  <si>
    <t>Świadczenia rodzinne, zaliczka alimen-tacyjna oraz składki na ubezpieczenia emerytalne i rentowe z ubezp. społecznego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</si>
</sst>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vertical="top" wrapText="1"/>
    </xf>
    <xf numFmtId="3" fontId="2" fillId="2" borderId="13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3" fillId="3" borderId="28" xfId="0" applyNumberFormat="1" applyFont="1" applyFill="1" applyBorder="1" applyAlignment="1">
      <alignment horizontal="center" vertical="top" wrapText="1"/>
    </xf>
    <xf numFmtId="49" fontId="3" fillId="3" borderId="28" xfId="0" applyNumberFormat="1" applyFont="1" applyFill="1" applyBorder="1" applyAlignment="1">
      <alignment horizontal="left" vertical="top" wrapText="1"/>
    </xf>
    <xf numFmtId="3" fontId="3" fillId="3" borderId="28" xfId="0" applyNumberFormat="1" applyFont="1" applyFill="1" applyBorder="1" applyAlignment="1">
      <alignment vertical="top" wrapText="1"/>
    </xf>
    <xf numFmtId="3" fontId="3" fillId="3" borderId="29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 quotePrefix="1">
      <alignment vertical="top" wrapText="1"/>
    </xf>
    <xf numFmtId="0" fontId="3" fillId="3" borderId="28" xfId="0" applyFont="1" applyFill="1" applyBorder="1" applyAlignment="1" quotePrefix="1">
      <alignment vertical="top" wrapText="1"/>
    </xf>
    <xf numFmtId="3" fontId="1" fillId="0" borderId="0" xfId="0" applyNumberFormat="1" applyFont="1" applyAlignment="1">
      <alignment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left" vertical="top" wrapText="1"/>
    </xf>
    <xf numFmtId="3" fontId="1" fillId="0" borderId="31" xfId="0" applyNumberFormat="1" applyFont="1" applyFill="1" applyBorder="1" applyAlignment="1">
      <alignment vertical="top" wrapText="1"/>
    </xf>
    <xf numFmtId="3" fontId="1" fillId="0" borderId="3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3" fontId="3" fillId="3" borderId="15" xfId="0" applyNumberFormat="1" applyFont="1" applyFill="1" applyBorder="1" applyAlignment="1">
      <alignment vertical="top" wrapText="1"/>
    </xf>
    <xf numFmtId="3" fontId="3" fillId="3" borderId="33" xfId="0" applyNumberFormat="1" applyFont="1" applyFill="1" applyBorder="1" applyAlignment="1">
      <alignment vertical="top" wrapText="1"/>
    </xf>
    <xf numFmtId="49" fontId="2" fillId="2" borderId="34" xfId="0" applyNumberFormat="1" applyFont="1" applyFill="1" applyBorder="1" applyAlignment="1">
      <alignment horizontal="left" vertical="top" wrapText="1"/>
    </xf>
    <xf numFmtId="0" fontId="3" fillId="3" borderId="15" xfId="0" applyFont="1" applyFill="1" applyBorder="1" applyAlignment="1" quotePrefix="1">
      <alignment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9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D13" sqref="D13"/>
    </sheetView>
  </sheetViews>
  <sheetFormatPr defaultColWidth="9.00390625" defaultRowHeight="12.75"/>
  <cols>
    <col min="1" max="1" width="4.125" style="4" customWidth="1"/>
    <col min="2" max="2" width="6.25390625" style="4" customWidth="1"/>
    <col min="3" max="3" width="4.875" style="10" customWidth="1"/>
    <col min="4" max="4" width="34.00390625" style="10" customWidth="1"/>
    <col min="5" max="6" width="8.875" style="4" customWidth="1"/>
    <col min="7" max="7" width="7.25390625" style="4" customWidth="1"/>
    <col min="8" max="8" width="7.375" style="4" customWidth="1"/>
    <col min="9" max="9" width="9.125" style="7" customWidth="1"/>
    <col min="10" max="10" width="9.375" style="7" customWidth="1"/>
    <col min="11" max="11" width="8.25390625" style="7" customWidth="1"/>
    <col min="12" max="12" width="8.375" style="7" customWidth="1"/>
    <col min="13" max="13" width="9.25390625" style="7" customWidth="1"/>
    <col min="14" max="14" width="9.00390625" style="7" customWidth="1"/>
    <col min="15" max="15" width="7.125" style="2" customWidth="1"/>
  </cols>
  <sheetData>
    <row r="1" spans="1:14" ht="12.75">
      <c r="A1" s="3"/>
      <c r="B1" s="3"/>
      <c r="C1" s="9"/>
      <c r="D1" s="9"/>
      <c r="E1" s="3"/>
      <c r="F1" s="3"/>
      <c r="G1" s="3"/>
      <c r="H1" s="3"/>
      <c r="I1" s="5"/>
      <c r="J1" s="5"/>
      <c r="K1" s="5"/>
      <c r="L1" s="6" t="s">
        <v>40</v>
      </c>
      <c r="M1" s="6"/>
      <c r="N1" s="6"/>
    </row>
    <row r="2" spans="3:14" ht="12.75">
      <c r="C2" s="9"/>
      <c r="D2" s="9"/>
      <c r="L2" s="6" t="s">
        <v>41</v>
      </c>
      <c r="M2" s="6"/>
      <c r="N2" s="6"/>
    </row>
    <row r="3" spans="3:15" ht="12.75">
      <c r="C3" s="9"/>
      <c r="D3" s="9"/>
      <c r="L3" s="6" t="s">
        <v>42</v>
      </c>
      <c r="M3" s="6"/>
      <c r="N3" s="6"/>
      <c r="O3" s="49"/>
    </row>
    <row r="4" spans="3:14" ht="12.75">
      <c r="C4" s="9"/>
      <c r="D4" s="9"/>
      <c r="L4" s="6" t="s">
        <v>43</v>
      </c>
      <c r="M4" s="6"/>
      <c r="N4" s="6"/>
    </row>
    <row r="5" spans="1:14" ht="13.5" customHeight="1">
      <c r="A5" s="19"/>
      <c r="B5" s="19" t="s">
        <v>17</v>
      </c>
      <c r="C5" s="42"/>
      <c r="D5" s="42"/>
      <c r="E5" s="19"/>
      <c r="F5" s="19"/>
      <c r="G5" s="19"/>
      <c r="H5" s="19"/>
      <c r="I5" s="20"/>
      <c r="J5" s="20"/>
      <c r="K5" s="20"/>
      <c r="L5" s="20"/>
      <c r="M5" s="20"/>
      <c r="N5" s="6"/>
    </row>
    <row r="6" spans="1:14" ht="15" customHeight="1" thickBot="1">
      <c r="A6" s="19"/>
      <c r="B6" s="19" t="s">
        <v>18</v>
      </c>
      <c r="C6" s="42"/>
      <c r="D6" s="42"/>
      <c r="E6" s="19"/>
      <c r="F6" s="19"/>
      <c r="G6" s="19"/>
      <c r="H6" s="19"/>
      <c r="I6" s="20"/>
      <c r="J6" s="20"/>
      <c r="K6" s="20"/>
      <c r="L6" s="20"/>
      <c r="M6" s="20"/>
      <c r="N6" s="8"/>
    </row>
    <row r="7" spans="1:14" ht="12" customHeight="1">
      <c r="A7" s="25"/>
      <c r="B7" s="26"/>
      <c r="C7" s="21"/>
      <c r="D7" s="21"/>
      <c r="E7" s="26"/>
      <c r="F7" s="55"/>
      <c r="G7" s="55"/>
      <c r="H7" s="26"/>
      <c r="I7" s="22"/>
      <c r="J7" s="27"/>
      <c r="K7" s="29"/>
      <c r="L7" s="29" t="s">
        <v>3</v>
      </c>
      <c r="M7" s="23"/>
      <c r="N7" s="24"/>
    </row>
    <row r="8" spans="1:14" ht="12.75" customHeight="1">
      <c r="A8" s="13"/>
      <c r="B8" s="43"/>
      <c r="C8" s="11"/>
      <c r="D8" s="11"/>
      <c r="E8" s="43"/>
      <c r="F8" s="14"/>
      <c r="G8" s="14"/>
      <c r="H8" s="43"/>
      <c r="I8" s="46"/>
      <c r="J8" s="53" t="s">
        <v>11</v>
      </c>
      <c r="K8" s="45"/>
      <c r="L8" s="45" t="s">
        <v>4</v>
      </c>
      <c r="M8" s="44"/>
      <c r="N8" s="54" t="s">
        <v>11</v>
      </c>
    </row>
    <row r="9" spans="1:14" ht="50.25" customHeight="1">
      <c r="A9" s="12" t="s">
        <v>1</v>
      </c>
      <c r="B9" s="28" t="s">
        <v>2</v>
      </c>
      <c r="C9" s="32" t="s">
        <v>0</v>
      </c>
      <c r="D9" s="32" t="s">
        <v>6</v>
      </c>
      <c r="E9" s="51" t="s">
        <v>19</v>
      </c>
      <c r="F9" s="52" t="s">
        <v>20</v>
      </c>
      <c r="G9" s="57" t="s">
        <v>12</v>
      </c>
      <c r="H9" s="58" t="s">
        <v>13</v>
      </c>
      <c r="I9" s="52" t="s">
        <v>14</v>
      </c>
      <c r="J9" s="33" t="s">
        <v>9</v>
      </c>
      <c r="K9" s="45" t="s">
        <v>5</v>
      </c>
      <c r="L9" s="35" t="s">
        <v>15</v>
      </c>
      <c r="M9" s="34" t="s">
        <v>16</v>
      </c>
      <c r="N9" s="36" t="s">
        <v>10</v>
      </c>
    </row>
    <row r="10" spans="1:14" ht="10.5" customHeight="1" thickBot="1">
      <c r="A10" s="37">
        <v>1</v>
      </c>
      <c r="B10" s="38">
        <v>2</v>
      </c>
      <c r="C10" s="39">
        <v>3</v>
      </c>
      <c r="D10" s="39" t="s">
        <v>7</v>
      </c>
      <c r="E10" s="38">
        <v>5</v>
      </c>
      <c r="F10" s="38">
        <v>6</v>
      </c>
      <c r="G10" s="38">
        <v>7</v>
      </c>
      <c r="H10" s="38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1">
        <v>14</v>
      </c>
    </row>
    <row r="11" spans="1:14" ht="12.75" customHeight="1" thickBot="1">
      <c r="A11" s="74">
        <v>852</v>
      </c>
      <c r="B11" s="63"/>
      <c r="C11" s="64"/>
      <c r="D11" s="65" t="s">
        <v>23</v>
      </c>
      <c r="E11" s="66">
        <v>3590569</v>
      </c>
      <c r="F11" s="66">
        <v>3590569</v>
      </c>
      <c r="G11" s="66">
        <f>SUM(G12)</f>
        <v>239</v>
      </c>
      <c r="H11" s="66">
        <f>SUM(H12)</f>
        <v>239</v>
      </c>
      <c r="I11" s="66">
        <f>F11+G11-H11</f>
        <v>3590569</v>
      </c>
      <c r="J11" s="66">
        <f>I11-N11</f>
        <v>3584569</v>
      </c>
      <c r="K11" s="66">
        <v>77325</v>
      </c>
      <c r="L11" s="66">
        <v>27324</v>
      </c>
      <c r="M11" s="66">
        <v>3444590</v>
      </c>
      <c r="N11" s="67">
        <v>6000</v>
      </c>
    </row>
    <row r="12" spans="1:14" ht="43.5" customHeight="1">
      <c r="A12" s="69"/>
      <c r="B12" s="75">
        <v>85212</v>
      </c>
      <c r="C12" s="70"/>
      <c r="D12" s="71" t="s">
        <v>44</v>
      </c>
      <c r="E12" s="72">
        <v>3422069</v>
      </c>
      <c r="F12" s="72">
        <v>3422069</v>
      </c>
      <c r="G12" s="72">
        <f>SUM(G13:G17)</f>
        <v>239</v>
      </c>
      <c r="H12" s="72">
        <f>SUM(H13:H17)</f>
        <v>239</v>
      </c>
      <c r="I12" s="72">
        <f>F12+G12-H12</f>
        <v>3422069</v>
      </c>
      <c r="J12" s="72">
        <f aca="true" t="shared" si="0" ref="J12:J23">I12-N12</f>
        <v>3416069</v>
      </c>
      <c r="K12" s="72">
        <v>73325</v>
      </c>
      <c r="L12" s="72">
        <v>13324</v>
      </c>
      <c r="M12" s="72">
        <v>3294090</v>
      </c>
      <c r="N12" s="73">
        <v>6000</v>
      </c>
    </row>
    <row r="13" spans="1:14" ht="52.5" customHeight="1">
      <c r="A13" s="68"/>
      <c r="B13" s="59"/>
      <c r="C13" s="60" t="s">
        <v>21</v>
      </c>
      <c r="D13" s="48" t="s">
        <v>22</v>
      </c>
      <c r="E13" s="61">
        <v>3416069</v>
      </c>
      <c r="F13" s="61"/>
      <c r="G13" s="61"/>
      <c r="H13" s="61"/>
      <c r="I13" s="61"/>
      <c r="J13" s="61">
        <f t="shared" si="0"/>
        <v>0</v>
      </c>
      <c r="K13" s="61"/>
      <c r="L13" s="61"/>
      <c r="M13" s="61"/>
      <c r="N13" s="62"/>
    </row>
    <row r="14" spans="1:14" ht="13.5" customHeight="1">
      <c r="A14" s="68"/>
      <c r="B14" s="59"/>
      <c r="C14" s="60" t="s">
        <v>32</v>
      </c>
      <c r="D14" s="48" t="s">
        <v>35</v>
      </c>
      <c r="E14" s="61"/>
      <c r="F14" s="61">
        <v>2000</v>
      </c>
      <c r="G14" s="61">
        <v>129</v>
      </c>
      <c r="H14" s="61"/>
      <c r="I14" s="61">
        <f aca="true" t="shared" si="1" ref="I14:I23">F14+G14-H14</f>
        <v>2129</v>
      </c>
      <c r="J14" s="61">
        <f t="shared" si="0"/>
        <v>2129</v>
      </c>
      <c r="K14" s="61"/>
      <c r="L14" s="61"/>
      <c r="M14" s="61"/>
      <c r="N14" s="62"/>
    </row>
    <row r="15" spans="1:14" ht="12.75" customHeight="1">
      <c r="A15" s="68"/>
      <c r="B15" s="59"/>
      <c r="C15" s="60" t="s">
        <v>33</v>
      </c>
      <c r="D15" s="48" t="s">
        <v>36</v>
      </c>
      <c r="E15" s="61"/>
      <c r="F15" s="61">
        <v>100</v>
      </c>
      <c r="G15" s="61">
        <v>46</v>
      </c>
      <c r="H15" s="61"/>
      <c r="I15" s="61">
        <f t="shared" si="1"/>
        <v>146</v>
      </c>
      <c r="J15" s="61">
        <f t="shared" si="0"/>
        <v>146</v>
      </c>
      <c r="K15" s="61"/>
      <c r="L15" s="61"/>
      <c r="M15" s="61"/>
      <c r="N15" s="62"/>
    </row>
    <row r="16" spans="1:14" ht="12.75" customHeight="1">
      <c r="A16" s="68"/>
      <c r="B16" s="59"/>
      <c r="C16" s="60" t="s">
        <v>34</v>
      </c>
      <c r="D16" s="48" t="s">
        <v>37</v>
      </c>
      <c r="E16" s="61"/>
      <c r="F16" s="61">
        <v>100</v>
      </c>
      <c r="G16" s="61"/>
      <c r="H16" s="61">
        <v>64</v>
      </c>
      <c r="I16" s="61">
        <f t="shared" si="1"/>
        <v>36</v>
      </c>
      <c r="J16" s="61">
        <f t="shared" si="0"/>
        <v>36</v>
      </c>
      <c r="K16" s="61"/>
      <c r="L16" s="61"/>
      <c r="M16" s="61"/>
      <c r="N16" s="62"/>
    </row>
    <row r="17" spans="1:14" ht="12.75" customHeight="1" thickBot="1">
      <c r="A17" s="77"/>
      <c r="B17" s="78"/>
      <c r="C17" s="79" t="s">
        <v>24</v>
      </c>
      <c r="D17" s="80" t="s">
        <v>25</v>
      </c>
      <c r="E17" s="81"/>
      <c r="F17" s="81">
        <v>6163</v>
      </c>
      <c r="G17" s="81">
        <v>64</v>
      </c>
      <c r="H17" s="81">
        <v>175</v>
      </c>
      <c r="I17" s="81">
        <f t="shared" si="1"/>
        <v>6052</v>
      </c>
      <c r="J17" s="81">
        <f t="shared" si="0"/>
        <v>6052</v>
      </c>
      <c r="K17" s="81"/>
      <c r="L17" s="81"/>
      <c r="M17" s="81"/>
      <c r="N17" s="82"/>
    </row>
    <row r="18" spans="1:14" ht="12.75" customHeight="1" thickBot="1">
      <c r="A18" s="74" t="s">
        <v>26</v>
      </c>
      <c r="B18" s="63"/>
      <c r="C18" s="64"/>
      <c r="D18" s="88" t="s">
        <v>28</v>
      </c>
      <c r="E18" s="66">
        <v>27535</v>
      </c>
      <c r="F18" s="66">
        <v>27535</v>
      </c>
      <c r="G18" s="66">
        <f>SUM(G19)</f>
        <v>7</v>
      </c>
      <c r="H18" s="66">
        <f>SUM(H19)</f>
        <v>7</v>
      </c>
      <c r="I18" s="66">
        <f t="shared" si="1"/>
        <v>27535</v>
      </c>
      <c r="J18" s="66">
        <f t="shared" si="0"/>
        <v>27535</v>
      </c>
      <c r="K18" s="66"/>
      <c r="L18" s="66">
        <v>52</v>
      </c>
      <c r="M18" s="66"/>
      <c r="N18" s="67"/>
    </row>
    <row r="19" spans="1:14" ht="14.25" customHeight="1">
      <c r="A19" s="83"/>
      <c r="B19" s="89" t="s">
        <v>27</v>
      </c>
      <c r="C19" s="84"/>
      <c r="D19" s="85" t="s">
        <v>29</v>
      </c>
      <c r="E19" s="86">
        <v>27535</v>
      </c>
      <c r="F19" s="86">
        <v>27535</v>
      </c>
      <c r="G19" s="86">
        <f>SUM(G20:G22)</f>
        <v>7</v>
      </c>
      <c r="H19" s="86">
        <f>SUM(H21:H22)</f>
        <v>7</v>
      </c>
      <c r="I19" s="86">
        <f t="shared" si="1"/>
        <v>27535</v>
      </c>
      <c r="J19" s="86">
        <f t="shared" si="0"/>
        <v>27535</v>
      </c>
      <c r="K19" s="86"/>
      <c r="L19" s="86">
        <v>52</v>
      </c>
      <c r="M19" s="86">
        <v>150500</v>
      </c>
      <c r="N19" s="87">
        <v>0</v>
      </c>
    </row>
    <row r="20" spans="1:14" ht="52.5" customHeight="1">
      <c r="A20" s="68"/>
      <c r="B20" s="59"/>
      <c r="C20" s="60" t="s">
        <v>21</v>
      </c>
      <c r="D20" s="48" t="s">
        <v>22</v>
      </c>
      <c r="E20" s="61">
        <v>27535</v>
      </c>
      <c r="F20" s="61"/>
      <c r="G20" s="61"/>
      <c r="H20" s="61"/>
      <c r="I20" s="61">
        <f t="shared" si="1"/>
        <v>0</v>
      </c>
      <c r="J20" s="61">
        <f t="shared" si="0"/>
        <v>0</v>
      </c>
      <c r="K20" s="61"/>
      <c r="L20" s="61"/>
      <c r="M20" s="61"/>
      <c r="N20" s="62"/>
    </row>
    <row r="21" spans="1:14" ht="13.5" customHeight="1">
      <c r="A21" s="68"/>
      <c r="B21" s="59"/>
      <c r="C21" s="60" t="s">
        <v>30</v>
      </c>
      <c r="D21" s="48" t="s">
        <v>31</v>
      </c>
      <c r="E21" s="61"/>
      <c r="F21" s="61">
        <v>52</v>
      </c>
      <c r="G21" s="61"/>
      <c r="H21" s="61">
        <v>7</v>
      </c>
      <c r="I21" s="61">
        <f t="shared" si="1"/>
        <v>45</v>
      </c>
      <c r="J21" s="61">
        <f t="shared" si="0"/>
        <v>45</v>
      </c>
      <c r="K21" s="61"/>
      <c r="L21" s="61">
        <v>45</v>
      </c>
      <c r="M21" s="61"/>
      <c r="N21" s="62"/>
    </row>
    <row r="22" spans="1:14" ht="13.5" customHeight="1" thickBot="1">
      <c r="A22" s="69"/>
      <c r="B22" s="90"/>
      <c r="C22" s="91" t="s">
        <v>24</v>
      </c>
      <c r="D22" s="92" t="s">
        <v>25</v>
      </c>
      <c r="E22" s="93"/>
      <c r="F22" s="93">
        <v>162</v>
      </c>
      <c r="G22" s="93">
        <v>7</v>
      </c>
      <c r="H22" s="93"/>
      <c r="I22" s="93">
        <f t="shared" si="1"/>
        <v>169</v>
      </c>
      <c r="J22" s="93">
        <f t="shared" si="0"/>
        <v>169</v>
      </c>
      <c r="K22" s="93"/>
      <c r="L22" s="93"/>
      <c r="M22" s="93"/>
      <c r="N22" s="94"/>
    </row>
    <row r="23" spans="1:14" ht="13.5" thickBot="1">
      <c r="A23" s="16"/>
      <c r="B23" s="15"/>
      <c r="C23" s="17"/>
      <c r="D23" s="50" t="s">
        <v>8</v>
      </c>
      <c r="E23" s="47">
        <v>3777327</v>
      </c>
      <c r="F23" s="56">
        <v>3777327</v>
      </c>
      <c r="G23" s="56">
        <f>SUM(G11,G18)</f>
        <v>246</v>
      </c>
      <c r="H23" s="56">
        <f>SUM(H11,H18)</f>
        <v>246</v>
      </c>
      <c r="I23" s="31">
        <f t="shared" si="1"/>
        <v>3777327</v>
      </c>
      <c r="J23" s="18">
        <f t="shared" si="0"/>
        <v>3771327</v>
      </c>
      <c r="K23" s="18">
        <v>202306</v>
      </c>
      <c r="L23" s="18">
        <v>51771</v>
      </c>
      <c r="M23" s="18">
        <v>3444590</v>
      </c>
      <c r="N23" s="30">
        <v>6000</v>
      </c>
    </row>
    <row r="24" ht="12.75">
      <c r="A24" s="1"/>
    </row>
    <row r="25" spans="1:14" ht="12.75">
      <c r="A25" s="1"/>
      <c r="I25" s="6"/>
      <c r="J25" s="6"/>
      <c r="K25" s="6" t="s">
        <v>39</v>
      </c>
      <c r="L25" s="6"/>
      <c r="M25" s="6"/>
      <c r="N25" s="6"/>
    </row>
    <row r="26" spans="1:14" ht="12.75">
      <c r="A26" s="1"/>
      <c r="I26" s="6"/>
      <c r="J26" s="6"/>
      <c r="K26" s="6"/>
      <c r="L26" s="6"/>
      <c r="M26" s="6"/>
      <c r="N26" s="6"/>
    </row>
    <row r="27" spans="9:14" ht="10.5" customHeight="1">
      <c r="I27" s="6"/>
      <c r="J27" s="6"/>
      <c r="K27" s="6"/>
      <c r="L27" s="6"/>
      <c r="M27" s="6"/>
      <c r="N27" s="6"/>
    </row>
    <row r="28" spans="9:14" ht="12.75">
      <c r="I28" s="6"/>
      <c r="J28" s="6"/>
      <c r="K28" s="6" t="s">
        <v>38</v>
      </c>
      <c r="L28" s="6"/>
      <c r="M28" s="6"/>
      <c r="N28" s="6"/>
    </row>
    <row r="29" spans="11:14" ht="12.75">
      <c r="K29" s="76"/>
      <c r="L29" s="76"/>
      <c r="M29" s="76"/>
      <c r="N29" s="76"/>
    </row>
    <row r="30" spans="11:14" ht="12.75">
      <c r="K30" s="76"/>
      <c r="L30" s="76"/>
      <c r="M30" s="76"/>
      <c r="N30" s="76"/>
    </row>
  </sheetData>
  <printOptions/>
  <pageMargins left="0.5905511811023623" right="0.5905511811023623" top="0.3937007874015748" bottom="0.7874015748031497" header="0.5118110236220472" footer="0.5118110236220472"/>
  <pageSetup horizontalDpi="300" verticalDpi="300" orientation="landscape" paperSize="9" r:id="rId1"/>
  <headerFooter alignWithMargins="0">
    <oddFooter>&amp;C&amp;P+8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2008-12-23T14:23:38Z</cp:lastPrinted>
  <dcterms:created xsi:type="dcterms:W3CDTF">2003-12-14T13:10:40Z</dcterms:created>
  <dcterms:modified xsi:type="dcterms:W3CDTF">2008-12-23T14:24:30Z</dcterms:modified>
  <cp:category/>
  <cp:version/>
  <cp:contentType/>
  <cp:contentStatus/>
</cp:coreProperties>
</file>