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 inwest" sheetId="1" r:id="rId1"/>
  </sheets>
  <definedNames>
    <definedName name="_xlnm.Print_Area" localSheetId="0">'plan inwest'!$A$1:$G$25</definedName>
    <definedName name="_xlnm.Print_Titles" localSheetId="0">'plan inwest'!$7:$7</definedName>
  </definedNames>
  <calcPr fullCalcOnLoad="1"/>
</workbook>
</file>

<file path=xl/sharedStrings.xml><?xml version="1.0" encoding="utf-8"?>
<sst xmlns="http://schemas.openxmlformats.org/spreadsheetml/2006/main" count="30" uniqueCount="30">
  <si>
    <t>Treść</t>
  </si>
  <si>
    <t xml:space="preserve">% wyko-nania </t>
  </si>
  <si>
    <t xml:space="preserve">WYKONANIE PRZEDSIĘWZIĘĆ INWESTYCYJNYCH W  I PÓŁROCZU 2017 R. </t>
  </si>
  <si>
    <t>Plan po zmianach na 2017 r.</t>
  </si>
  <si>
    <t>Budowa ul. Feniksa w Białych Błotach</t>
  </si>
  <si>
    <t>Przebudowa i termomodernizacja budynku po szkole podstawowej w Cielu z przeznaczeniem na świetlicę wiejską</t>
  </si>
  <si>
    <t>Projekt oraz budowa ścieżki pieszo-rowerowej na terenie miejscowości Łochowo, Murowaniec, Kruszyn Krajeński oraz Białe Błota</t>
  </si>
  <si>
    <t>Budowa budynku sportowo-świetlicowego w Przyłękach</t>
  </si>
  <si>
    <t>Budowa ul. Czerskiej w Białych Błotach na odcinku od ul. Centralnej do końca Czerskiej</t>
  </si>
  <si>
    <t>Budowa ul. Gminnej w Trzcińcu</t>
  </si>
  <si>
    <t>Projekt i budowa ulicy Cyprysowej w Łochowie</t>
  </si>
  <si>
    <t>Projekt i budowa ulicy Sokolej w Murowańcu</t>
  </si>
  <si>
    <t>Budowa ul. Parkowej w Białych Błotach</t>
  </si>
  <si>
    <t>Lp.</t>
  </si>
  <si>
    <t>Limit 2018 r.</t>
  </si>
  <si>
    <t>Limit 2019 r.</t>
  </si>
  <si>
    <t>Budowa ul. Betonowej w Białych Błotach</t>
  </si>
  <si>
    <t>Budowa ulic Chełmska, Chmielarska, Cedrowa w Białych Błotach</t>
  </si>
  <si>
    <t>Budowa odwodnienia i nawierzchni ul. Azalowej w Białych Błotach</t>
  </si>
  <si>
    <t>Budowa magistrali wodociągowej Ciele-Łochowo</t>
  </si>
  <si>
    <t>Budowa ul. Wycieczkowej w Łochowie</t>
  </si>
  <si>
    <t>Projekt i budowa ul. Okopowej w Łochowie</t>
  </si>
  <si>
    <t>Wykonanie za             I półrocze           2017 r.</t>
  </si>
  <si>
    <t>i prognozowane limity na lata 2018 i 2019</t>
  </si>
  <si>
    <t>Aport dla ZWiUK sp. z o.o. w Białych Błotach</t>
  </si>
  <si>
    <t>Ogółem</t>
  </si>
  <si>
    <t>Załącznik Nr 2</t>
  </si>
  <si>
    <t>Wójta Gminy Białe Błota</t>
  </si>
  <si>
    <t>do Zarządzenia Nr SG.0050.74.2017</t>
  </si>
  <si>
    <t>z dnia 30 sierpnia 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</si>
</sst>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4">
    <font>
      <sz val="10"/>
      <name val="Arial CE"/>
      <family val="0"/>
    </font>
    <font>
      <sz val="9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3" fontId="2" fillId="0" borderId="11" xfId="0" applyNumberFormat="1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justify" vertical="top" wrapText="1"/>
      <protection/>
    </xf>
    <xf numFmtId="3" fontId="4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 vertical="top" wrapText="1"/>
      <protection/>
    </xf>
    <xf numFmtId="4" fontId="2" fillId="0" borderId="13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4" fontId="2" fillId="0" borderId="14" xfId="0" applyNumberFormat="1" applyFont="1" applyBorder="1" applyAlignment="1" applyProtection="1">
      <alignment horizontal="right" vertical="top" wrapText="1"/>
      <protection/>
    </xf>
    <xf numFmtId="0" fontId="9" fillId="0" borderId="15" xfId="0" applyFont="1" applyBorder="1" applyAlignment="1" applyProtection="1">
      <alignment horizontal="center" vertical="top" wrapText="1"/>
      <protection/>
    </xf>
    <xf numFmtId="3" fontId="9" fillId="0" borderId="16" xfId="0" applyNumberFormat="1" applyFont="1" applyBorder="1" applyAlignment="1" applyProtection="1">
      <alignment horizontal="center" vertical="top" wrapText="1"/>
      <protection/>
    </xf>
    <xf numFmtId="3" fontId="9" fillId="0" borderId="17" xfId="0" applyNumberFormat="1" applyFont="1" applyBorder="1" applyAlignment="1" applyProtection="1">
      <alignment horizontal="center" vertical="top" wrapText="1"/>
      <protection/>
    </xf>
    <xf numFmtId="3" fontId="9" fillId="0" borderId="18" xfId="0" applyNumberFormat="1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3" fontId="2" fillId="0" borderId="0" xfId="0" applyNumberFormat="1" applyFont="1" applyBorder="1" applyAlignment="1" applyProtection="1">
      <alignment horizontal="right" vertical="top" wrapText="1"/>
      <protection/>
    </xf>
    <xf numFmtId="3" fontId="2" fillId="0" borderId="19" xfId="0" applyNumberFormat="1" applyFont="1" applyBorder="1" applyAlignment="1" applyProtection="1">
      <alignment horizontal="left" vertical="top" wrapText="1"/>
      <protection/>
    </xf>
    <xf numFmtId="3" fontId="2" fillId="0" borderId="20" xfId="0" applyNumberFormat="1" applyFont="1" applyBorder="1" applyAlignment="1" applyProtection="1">
      <alignment horizontal="left"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4" fontId="2" fillId="0" borderId="22" xfId="0" applyNumberFormat="1" applyFont="1" applyFill="1" applyBorder="1" applyAlignment="1" applyProtection="1">
      <alignment horizontal="right" vertical="top" wrapText="1"/>
      <protection/>
    </xf>
    <xf numFmtId="4" fontId="2" fillId="0" borderId="23" xfId="0" applyNumberFormat="1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/>
      <protection/>
    </xf>
    <xf numFmtId="4" fontId="2" fillId="0" borderId="19" xfId="0" applyNumberFormat="1" applyFont="1" applyFill="1" applyBorder="1" applyAlignment="1" applyProtection="1">
      <alignment horizontal="right" vertical="top" wrapText="1"/>
      <protection/>
    </xf>
    <xf numFmtId="4" fontId="2" fillId="0" borderId="24" xfId="0" applyNumberFormat="1" applyFont="1" applyFill="1" applyBorder="1" applyAlignment="1" applyProtection="1">
      <alignment horizontal="right" vertical="top" wrapText="1"/>
      <protection/>
    </xf>
    <xf numFmtId="4" fontId="2" fillId="0" borderId="25" xfId="0" applyNumberFormat="1" applyFont="1" applyFill="1" applyBorder="1" applyAlignment="1" applyProtection="1">
      <alignment horizontal="right" vertical="top" wrapText="1"/>
      <protection/>
    </xf>
    <xf numFmtId="4" fontId="2" fillId="0" borderId="26" xfId="0" applyNumberFormat="1" applyFont="1" applyFill="1" applyBorder="1" applyAlignment="1" applyProtection="1">
      <alignment vertical="top" wrapText="1"/>
      <protection/>
    </xf>
    <xf numFmtId="4" fontId="2" fillId="0" borderId="27" xfId="0" applyNumberFormat="1" applyFont="1" applyFill="1" applyBorder="1" applyAlignment="1" applyProtection="1">
      <alignment horizontal="right" vertical="top" wrapText="1"/>
      <protection/>
    </xf>
    <xf numFmtId="4" fontId="2" fillId="0" borderId="28" xfId="0" applyNumberFormat="1" applyFont="1" applyFill="1" applyBorder="1" applyAlignment="1" applyProtection="1">
      <alignment horizontal="right" vertical="top" wrapText="1"/>
      <protection/>
    </xf>
    <xf numFmtId="4" fontId="2" fillId="0" borderId="21" xfId="0" applyNumberFormat="1" applyFont="1" applyFill="1" applyBorder="1" applyAlignment="1" applyProtection="1">
      <alignment horizontal="right" vertical="top" wrapText="1"/>
      <protection/>
    </xf>
    <xf numFmtId="3" fontId="2" fillId="0" borderId="24" xfId="0" applyNumberFormat="1" applyFont="1" applyBorder="1" applyAlignment="1" applyProtection="1">
      <alignment horizontal="left" vertical="top" wrapText="1"/>
      <protection/>
    </xf>
    <xf numFmtId="3" fontId="3" fillId="0" borderId="10" xfId="0" applyNumberFormat="1" applyFont="1" applyBorder="1" applyAlignment="1" applyProtection="1">
      <alignment horizontal="center" vertical="top" wrapText="1"/>
      <protection/>
    </xf>
    <xf numFmtId="0" fontId="2" fillId="0" borderId="29" xfId="0" applyFont="1" applyBorder="1" applyAlignment="1" applyProtection="1">
      <alignment horizontal="center" vertical="top" wrapText="1"/>
      <protection/>
    </xf>
    <xf numFmtId="0" fontId="9" fillId="0" borderId="30" xfId="0" applyFont="1" applyBorder="1" applyAlignment="1" applyProtection="1">
      <alignment horizontal="center" vertical="top" wrapText="1"/>
      <protection/>
    </xf>
    <xf numFmtId="0" fontId="2" fillId="0" borderId="31" xfId="0" applyFont="1" applyFill="1" applyBorder="1" applyAlignment="1" applyProtection="1">
      <alignment horizontal="center" vertical="top" wrapText="1"/>
      <protection/>
    </xf>
    <xf numFmtId="0" fontId="2" fillId="0" borderId="32" xfId="0" applyFont="1" applyBorder="1" applyAlignment="1" applyProtection="1">
      <alignment horizontal="center" vertical="top" wrapText="1"/>
      <protection/>
    </xf>
    <xf numFmtId="0" fontId="2" fillId="0" borderId="31" xfId="0" applyFont="1" applyBorder="1" applyAlignment="1" applyProtection="1">
      <alignment horizontal="center" vertical="top" wrapText="1"/>
      <protection/>
    </xf>
    <xf numFmtId="0" fontId="2" fillId="0" borderId="33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justify" vertical="top" wrapText="1"/>
      <protection/>
    </xf>
    <xf numFmtId="3" fontId="0" fillId="0" borderId="0" xfId="0" applyNumberFormat="1" applyFont="1" applyBorder="1" applyAlignment="1" applyProtection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75" zoomScalePageLayoutView="0" workbookViewId="0" topLeftCell="A1">
      <selection activeCell="L10" sqref="L10"/>
    </sheetView>
  </sheetViews>
  <sheetFormatPr defaultColWidth="9.00390625" defaultRowHeight="12.75"/>
  <cols>
    <col min="1" max="1" width="4.75390625" style="1" customWidth="1"/>
    <col min="2" max="2" width="38.125" style="1" customWidth="1"/>
    <col min="3" max="3" width="13.375" style="1" customWidth="1"/>
    <col min="4" max="4" width="12.25390625" style="1" customWidth="1"/>
    <col min="5" max="5" width="6.625" style="4" customWidth="1"/>
    <col min="6" max="6" width="12.375" style="4" customWidth="1"/>
    <col min="7" max="7" width="12.125" style="3" customWidth="1"/>
    <col min="8" max="16384" width="9.125" style="1" customWidth="1"/>
  </cols>
  <sheetData>
    <row r="1" spans="1:6" ht="15" customHeight="1">
      <c r="A1" s="2"/>
      <c r="B1" s="12"/>
      <c r="C1" s="12"/>
      <c r="D1" s="12"/>
      <c r="E1" s="47" t="s">
        <v>26</v>
      </c>
      <c r="F1" s="47"/>
    </row>
    <row r="2" spans="1:6" ht="15" customHeight="1">
      <c r="A2" s="2"/>
      <c r="B2" s="12"/>
      <c r="C2" s="12"/>
      <c r="D2" s="12"/>
      <c r="E2" s="47" t="s">
        <v>28</v>
      </c>
      <c r="F2" s="47"/>
    </row>
    <row r="3" spans="1:5" ht="15" customHeight="1">
      <c r="A3" s="2"/>
      <c r="B3" s="12"/>
      <c r="C3" s="12"/>
      <c r="D3" s="12"/>
      <c r="E3" s="47" t="s">
        <v>27</v>
      </c>
    </row>
    <row r="4" spans="1:5" ht="15" customHeight="1">
      <c r="A4" s="2"/>
      <c r="B4" s="12"/>
      <c r="C4" s="12"/>
      <c r="D4" s="12"/>
      <c r="E4" s="47" t="s">
        <v>29</v>
      </c>
    </row>
    <row r="5" spans="1:6" ht="15" customHeight="1">
      <c r="A5" s="2"/>
      <c r="B5" s="12" t="s">
        <v>2</v>
      </c>
      <c r="C5" s="12"/>
      <c r="D5" s="12"/>
      <c r="E5" s="11"/>
      <c r="F5" s="11"/>
    </row>
    <row r="6" spans="1:7" ht="15" customHeight="1" thickBot="1">
      <c r="A6" s="2"/>
      <c r="B6" s="12" t="s">
        <v>23</v>
      </c>
      <c r="C6" s="12"/>
      <c r="D6" s="12"/>
      <c r="E6" s="10"/>
      <c r="F6" s="10"/>
      <c r="G6" s="10"/>
    </row>
    <row r="7" spans="1:7" ht="41.25" customHeight="1">
      <c r="A7" s="39" t="s">
        <v>13</v>
      </c>
      <c r="B7" s="15" t="s">
        <v>0</v>
      </c>
      <c r="C7" s="7" t="s">
        <v>3</v>
      </c>
      <c r="D7" s="38" t="s">
        <v>22</v>
      </c>
      <c r="E7" s="8" t="s">
        <v>1</v>
      </c>
      <c r="F7" s="7" t="s">
        <v>14</v>
      </c>
      <c r="G7" s="8" t="s">
        <v>15</v>
      </c>
    </row>
    <row r="8" spans="1:7" ht="12" customHeight="1" thickBot="1">
      <c r="A8" s="40">
        <v>1</v>
      </c>
      <c r="B8" s="17">
        <v>2</v>
      </c>
      <c r="C8" s="18">
        <v>3</v>
      </c>
      <c r="D8" s="19">
        <v>4</v>
      </c>
      <c r="E8" s="20">
        <v>5</v>
      </c>
      <c r="F8" s="19">
        <v>6</v>
      </c>
      <c r="G8" s="20">
        <v>7</v>
      </c>
    </row>
    <row r="9" spans="1:7" s="29" customFormat="1" ht="30" customHeight="1">
      <c r="A9" s="41">
        <v>1</v>
      </c>
      <c r="B9" s="26" t="s">
        <v>4</v>
      </c>
      <c r="C9" s="30">
        <v>200000</v>
      </c>
      <c r="D9" s="27">
        <v>0</v>
      </c>
      <c r="E9" s="28">
        <f>PRODUCT(D9,1/C9,100)</f>
        <v>0</v>
      </c>
      <c r="F9" s="27"/>
      <c r="G9" s="28"/>
    </row>
    <row r="10" spans="1:7" s="29" customFormat="1" ht="42.75" customHeight="1">
      <c r="A10" s="42">
        <v>2</v>
      </c>
      <c r="B10" s="24" t="s">
        <v>5</v>
      </c>
      <c r="C10" s="30">
        <v>822620</v>
      </c>
      <c r="D10" s="27">
        <v>18181.03</v>
      </c>
      <c r="E10" s="28">
        <f>PRODUCT(D10,1/C10,100)</f>
        <v>2.2101371228513766</v>
      </c>
      <c r="F10" s="27"/>
      <c r="G10" s="28"/>
    </row>
    <row r="11" spans="1:7" s="29" customFormat="1" ht="29.25" customHeight="1">
      <c r="A11" s="42">
        <v>3</v>
      </c>
      <c r="B11" s="24" t="s">
        <v>16</v>
      </c>
      <c r="C11" s="34">
        <v>0</v>
      </c>
      <c r="D11" s="35">
        <v>0</v>
      </c>
      <c r="E11" s="28"/>
      <c r="F11" s="35">
        <v>1020000</v>
      </c>
      <c r="G11" s="28"/>
    </row>
    <row r="12" spans="1:7" s="29" customFormat="1" ht="45" customHeight="1">
      <c r="A12" s="42">
        <v>4</v>
      </c>
      <c r="B12" s="24" t="s">
        <v>6</v>
      </c>
      <c r="C12" s="34">
        <v>207870</v>
      </c>
      <c r="D12" s="35">
        <v>0</v>
      </c>
      <c r="E12" s="28">
        <f>PRODUCT(D12,1/C12,100)</f>
        <v>0</v>
      </c>
      <c r="F12" s="35"/>
      <c r="G12" s="28">
        <v>1000000</v>
      </c>
    </row>
    <row r="13" spans="1:7" s="29" customFormat="1" ht="33" customHeight="1">
      <c r="A13" s="42">
        <v>5</v>
      </c>
      <c r="B13" s="24" t="s">
        <v>7</v>
      </c>
      <c r="C13" s="30">
        <v>1000000</v>
      </c>
      <c r="D13" s="36">
        <v>676.5</v>
      </c>
      <c r="E13" s="28">
        <f>PRODUCT(D13,1/C13,100)</f>
        <v>0.06765</v>
      </c>
      <c r="F13" s="36">
        <v>2500000</v>
      </c>
      <c r="G13" s="28"/>
    </row>
    <row r="14" spans="1:7" s="29" customFormat="1" ht="33.75" customHeight="1">
      <c r="A14" s="43">
        <v>6</v>
      </c>
      <c r="B14" s="24" t="s">
        <v>17</v>
      </c>
      <c r="C14" s="31">
        <v>0</v>
      </c>
      <c r="D14" s="32">
        <v>0</v>
      </c>
      <c r="E14" s="28"/>
      <c r="F14" s="32">
        <v>760000</v>
      </c>
      <c r="G14" s="28"/>
    </row>
    <row r="15" spans="1:7" s="29" customFormat="1" ht="33.75" customHeight="1">
      <c r="A15" s="42">
        <v>7</v>
      </c>
      <c r="B15" s="24" t="s">
        <v>18</v>
      </c>
      <c r="C15" s="31">
        <v>0</v>
      </c>
      <c r="D15" s="32">
        <v>0</v>
      </c>
      <c r="E15" s="28"/>
      <c r="F15" s="32">
        <v>350000</v>
      </c>
      <c r="G15" s="28"/>
    </row>
    <row r="16" spans="1:7" s="29" customFormat="1" ht="29.25" customHeight="1">
      <c r="A16" s="42">
        <v>8</v>
      </c>
      <c r="B16" s="24" t="s">
        <v>19</v>
      </c>
      <c r="C16" s="31">
        <v>0</v>
      </c>
      <c r="D16" s="32">
        <v>0</v>
      </c>
      <c r="E16" s="28"/>
      <c r="F16" s="32"/>
      <c r="G16" s="28">
        <v>2000000</v>
      </c>
    </row>
    <row r="17" spans="1:7" s="29" customFormat="1" ht="34.5" customHeight="1">
      <c r="A17" s="42">
        <v>9</v>
      </c>
      <c r="B17" s="25" t="s">
        <v>8</v>
      </c>
      <c r="C17" s="31">
        <v>823730</v>
      </c>
      <c r="D17" s="32">
        <v>1230</v>
      </c>
      <c r="E17" s="28">
        <f>PRODUCT(D17,1/C17,100)</f>
        <v>0.14932077258324938</v>
      </c>
      <c r="F17" s="32"/>
      <c r="G17" s="28"/>
    </row>
    <row r="18" spans="1:7" s="29" customFormat="1" ht="30.75" customHeight="1">
      <c r="A18" s="42">
        <v>10</v>
      </c>
      <c r="B18" s="24" t="s">
        <v>9</v>
      </c>
      <c r="C18" s="30">
        <v>210000</v>
      </c>
      <c r="D18" s="27">
        <v>0</v>
      </c>
      <c r="E18" s="28">
        <f>PRODUCT(D18,1/C18,100)</f>
        <v>0</v>
      </c>
      <c r="F18" s="27"/>
      <c r="G18" s="28"/>
    </row>
    <row r="19" spans="1:7" s="29" customFormat="1" ht="27.75" customHeight="1">
      <c r="A19" s="44">
        <v>11</v>
      </c>
      <c r="B19" s="24" t="s">
        <v>10</v>
      </c>
      <c r="C19" s="30">
        <v>35178</v>
      </c>
      <c r="D19" s="27">
        <v>0</v>
      </c>
      <c r="E19" s="28">
        <f>PRODUCT(D19,1/C19,100)</f>
        <v>0</v>
      </c>
      <c r="F19" s="27">
        <v>300000</v>
      </c>
      <c r="G19" s="28"/>
    </row>
    <row r="20" spans="1:7" s="29" customFormat="1" ht="28.5" customHeight="1">
      <c r="A20" s="42">
        <v>12</v>
      </c>
      <c r="B20" s="24" t="s">
        <v>11</v>
      </c>
      <c r="C20" s="31">
        <v>77490</v>
      </c>
      <c r="D20" s="32">
        <v>0</v>
      </c>
      <c r="E20" s="33">
        <f>PRODUCT(D20,1/C20,100)</f>
        <v>0</v>
      </c>
      <c r="F20" s="32">
        <v>500000</v>
      </c>
      <c r="G20" s="33"/>
    </row>
    <row r="21" spans="1:7" s="29" customFormat="1" ht="25.5" customHeight="1">
      <c r="A21" s="44">
        <v>13</v>
      </c>
      <c r="B21" s="24" t="s">
        <v>12</v>
      </c>
      <c r="C21" s="27">
        <v>124646</v>
      </c>
      <c r="D21" s="30">
        <v>984</v>
      </c>
      <c r="E21" s="33">
        <f>PRODUCT(D21,1/C21,100)</f>
        <v>0.7894356818510022</v>
      </c>
      <c r="F21" s="30">
        <v>230000</v>
      </c>
      <c r="G21" s="33"/>
    </row>
    <row r="22" spans="1:7" s="29" customFormat="1" ht="24.75" customHeight="1">
      <c r="A22" s="45">
        <v>14</v>
      </c>
      <c r="B22" s="37" t="s">
        <v>20</v>
      </c>
      <c r="C22" s="32">
        <v>0</v>
      </c>
      <c r="D22" s="31">
        <v>0</v>
      </c>
      <c r="E22" s="33"/>
      <c r="F22" s="31">
        <v>100000</v>
      </c>
      <c r="G22" s="33">
        <v>500000</v>
      </c>
    </row>
    <row r="23" spans="1:7" s="29" customFormat="1" ht="25.5" customHeight="1">
      <c r="A23" s="45">
        <v>15</v>
      </c>
      <c r="B23" s="37" t="s">
        <v>21</v>
      </c>
      <c r="C23" s="32">
        <v>0</v>
      </c>
      <c r="D23" s="31">
        <v>0</v>
      </c>
      <c r="E23" s="33"/>
      <c r="F23" s="31">
        <v>50000</v>
      </c>
      <c r="G23" s="33"/>
    </row>
    <row r="24" spans="1:7" s="29" customFormat="1" ht="27.75" customHeight="1" thickBot="1">
      <c r="A24" s="45">
        <v>16</v>
      </c>
      <c r="B24" s="37" t="s">
        <v>24</v>
      </c>
      <c r="C24" s="32">
        <v>700000</v>
      </c>
      <c r="D24" s="31">
        <v>700000</v>
      </c>
      <c r="E24" s="28">
        <f>PRODUCT(D24,1/C24,100)</f>
        <v>100</v>
      </c>
      <c r="F24" s="31">
        <v>500000</v>
      </c>
      <c r="G24" s="28"/>
    </row>
    <row r="25" spans="1:7" ht="18.75" customHeight="1" thickBot="1">
      <c r="A25" s="9"/>
      <c r="B25" s="46" t="s">
        <v>25</v>
      </c>
      <c r="C25" s="16">
        <f>SUM(C9:C24)</f>
        <v>4201534</v>
      </c>
      <c r="D25" s="16">
        <f>SUM(D9:D24)</f>
        <v>721071.53</v>
      </c>
      <c r="E25" s="14">
        <f>PRODUCT(D25,1/C25,100)</f>
        <v>17.162101508639463</v>
      </c>
      <c r="F25" s="16">
        <f>SUM(F9:F24)</f>
        <v>6310000</v>
      </c>
      <c r="G25" s="14">
        <f>SUM(G9:G24)</f>
        <v>3500000</v>
      </c>
    </row>
    <row r="26" spans="1:7" ht="14.25">
      <c r="A26" s="21"/>
      <c r="B26" s="21"/>
      <c r="C26" s="21"/>
      <c r="D26" s="22"/>
      <c r="E26" s="23"/>
      <c r="F26" s="13"/>
      <c r="G26" s="13"/>
    </row>
    <row r="27" spans="1:7" ht="14.25">
      <c r="A27" s="21"/>
      <c r="B27" s="21"/>
      <c r="C27" s="21"/>
      <c r="D27" s="22"/>
      <c r="E27" s="23"/>
      <c r="F27" s="13"/>
      <c r="G27" s="13"/>
    </row>
    <row r="28" spans="1:7" ht="14.25">
      <c r="A28" s="5"/>
      <c r="B28" s="5"/>
      <c r="C28" s="5"/>
      <c r="D28" s="5"/>
      <c r="E28" s="6"/>
      <c r="F28" s="6"/>
      <c r="G28" s="6"/>
    </row>
    <row r="29" spans="1:7" ht="24.75" customHeight="1">
      <c r="A29" s="5"/>
      <c r="B29" s="5"/>
      <c r="C29" s="5"/>
      <c r="D29" s="5"/>
      <c r="E29" s="6"/>
      <c r="F29" s="6"/>
      <c r="G29" s="6"/>
    </row>
    <row r="30" spans="1:7" ht="14.25">
      <c r="A30" s="5"/>
      <c r="B30" s="5"/>
      <c r="C30" s="5"/>
      <c r="D30" s="5"/>
      <c r="E30" s="6"/>
      <c r="F30" s="6"/>
      <c r="G30" s="6"/>
    </row>
    <row r="31" spans="1:7" ht="14.25">
      <c r="A31" s="5"/>
      <c r="B31" s="5"/>
      <c r="C31" s="5"/>
      <c r="D31" s="5"/>
      <c r="E31" s="6"/>
      <c r="F31" s="6"/>
      <c r="G31" s="6"/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Lucyna Krasulak</cp:lastModifiedBy>
  <cp:lastPrinted>2017-08-24T11:48:54Z</cp:lastPrinted>
  <dcterms:created xsi:type="dcterms:W3CDTF">2003-12-11T13:03:23Z</dcterms:created>
  <dcterms:modified xsi:type="dcterms:W3CDTF">2017-08-30T09:41:09Z</dcterms:modified>
  <cp:category/>
  <cp:version/>
  <cp:contentType/>
  <cp:contentStatus/>
</cp:coreProperties>
</file>